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'Arkusz1'!$A$1:$L$28</definedName>
  </definedNames>
  <calcPr fullCalcOnLoad="1"/>
</workbook>
</file>

<file path=xl/sharedStrings.xml><?xml version="1.0" encoding="utf-8"?>
<sst xmlns="http://schemas.openxmlformats.org/spreadsheetml/2006/main" count="116" uniqueCount="71">
  <si>
    <t>LP</t>
  </si>
  <si>
    <t>Grupa</t>
  </si>
  <si>
    <t>Asortyment</t>
  </si>
  <si>
    <t>Miejsce przeznaczenia</t>
  </si>
  <si>
    <t>Źródła finansowania</t>
  </si>
  <si>
    <t>Środki własne</t>
  </si>
  <si>
    <t>Dotacje</t>
  </si>
  <si>
    <t>Urząd Miasta lub Gmina Wrocław</t>
  </si>
  <si>
    <t>MZ</t>
  </si>
  <si>
    <t>Dary</t>
  </si>
  <si>
    <t>Uwagi</t>
  </si>
  <si>
    <t>Wykaz darowizn aparatury i sprzętu medycznego USK</t>
  </si>
  <si>
    <t>Razem:</t>
  </si>
  <si>
    <t>ze źródeł finansowania:</t>
  </si>
  <si>
    <t>KLINIKA OKULISTYKI</t>
  </si>
  <si>
    <t>Fundusze Unijne</t>
  </si>
  <si>
    <t>Dostawca</t>
  </si>
  <si>
    <t>BEZ WARTOŚCI</t>
  </si>
  <si>
    <t>ODDZIAŁ KLINICZNY UROLOGICZNY</t>
  </si>
  <si>
    <t>FUNDACJA UNIWERSYTETU MEDYCZNEGO WE WROCŁAWIU</t>
  </si>
  <si>
    <t>VI</t>
  </si>
  <si>
    <t>KLIMATYZATOR FUJI RSG 12L MONTAŻ I URUCHIOMIENIE</t>
  </si>
  <si>
    <t>JKG S.C JEDYŃCZUK GRZEGORZ, KAMECKI JACEK WROCŁAW</t>
  </si>
  <si>
    <t>ODDAIAŁ KLINICZNY KARDIOCHIRURGII</t>
  </si>
  <si>
    <t>OTS 2/15   23-01-2015</t>
  </si>
  <si>
    <t>IV</t>
  </si>
  <si>
    <t>VIII</t>
  </si>
  <si>
    <t xml:space="preserve">UROFLAWMETR FLOMEX  typ P24PN </t>
  </si>
  <si>
    <t>OTS 7/15   25-02-2015</t>
  </si>
  <si>
    <t>DRUKARKA HP M521DN</t>
  </si>
  <si>
    <t>NOTEBOOK HP PROBOOK 450</t>
  </si>
  <si>
    <t>ZARZĄD USK</t>
  </si>
  <si>
    <t>OTS 10/15 02-02-2015</t>
  </si>
  <si>
    <t>ENDOSKOP GIĘTKI DO BRONCHOSKOPII DZIECI MŁODSZYCH z wyposażeniem</t>
  </si>
  <si>
    <t xml:space="preserve">BROSCHOSKOP GIĘTKI DO BROSCHOSKOPII DZIECI STARSZYCH EB-1575K+zestaw narzędzi </t>
  </si>
  <si>
    <t>ENDOSKOP GIĘTKI ULTRA-CIENKI FNL-7RP3 pentax</t>
  </si>
  <si>
    <t>VIDEOGASTROSKOP EG-290Kp</t>
  </si>
  <si>
    <t>TOR WIZYJNY- VIDEOPROCESOR Z KAMERĄ ,WÓZKIEM I KAMERĄ EPK-p+System do video rejestracji</t>
  </si>
  <si>
    <t>MYJNIA AUTOMATYCZNA INNOVA E2 /3M</t>
  </si>
  <si>
    <t>FANTOM GÓRNYCH I DOLNYCH DRÓG ODDECHOWYCH MW19-3</t>
  </si>
  <si>
    <t>SZPITALNY ODDZIAŁ RATUNKOWY</t>
  </si>
  <si>
    <t>OTS 25/15 07-04-2015</t>
  </si>
  <si>
    <t>ZESTAW DO BRONCHOSKOPII SZTYWNEJ</t>
  </si>
  <si>
    <t>OTOREAD SCREENING VERSION TEOAE</t>
  </si>
  <si>
    <t>WNIOSEK 50/9/2014</t>
  </si>
  <si>
    <t>WNIOSEK 7/02/2015</t>
  </si>
  <si>
    <t>INKUBATOR OTWARTY BADYTHERM 8004</t>
  </si>
  <si>
    <t>KLINIKA NEONATOLOGII</t>
  </si>
  <si>
    <t>MONITOR DO PRZEZSKÓRNEGO MONITOROWANIA GAZÓW WE KRWI</t>
  </si>
  <si>
    <t>WNIOSEK 29/04/2015</t>
  </si>
  <si>
    <t>WNIOSEK 8/02/2015</t>
  </si>
  <si>
    <t>INFRASCANNER DO PRZESIEWOWEGO BADANIA DZIECI Z URAZAMI GŁOWY</t>
  </si>
  <si>
    <t>WNIOSEK 30/04/2015</t>
  </si>
  <si>
    <t>SYSTEM DO ENDOSKOPOWEJ MIKROCHIRURGII OKA</t>
  </si>
  <si>
    <t>WNIOSEK 32/05/2015</t>
  </si>
  <si>
    <t>FUNDACJA NA RZECZ ROZWOJU NAUKI I MEDYCYNY WROCŁAW</t>
  </si>
  <si>
    <t>KOMPUTER PCF FACTORYPCZ AQUA</t>
  </si>
  <si>
    <t>KASIUK-DĄBROWSKA JOLANTA                   BIAŁYSTOK</t>
  </si>
  <si>
    <t>DWUBIEGUNOWA ELEKTRODA STEREOTAKTYCZNA TC N50 Z WYPOSAŻENIEM</t>
  </si>
  <si>
    <t>DOLNOŚLĄSKA FUNDACJA ROZWOJU OCHRONY ZDROWIA WE WROCŁAWIU</t>
  </si>
  <si>
    <t>KLINIKA NEUROCHIRURGII</t>
  </si>
  <si>
    <t>WNIOSEK W TRAKCIE REALIZACJI</t>
  </si>
  <si>
    <t xml:space="preserve">KLIMATYZACJA WRAZ Z WYKONANIEM INSTALACJI </t>
  </si>
  <si>
    <t>OTS 28/15 27-04-2015</t>
  </si>
  <si>
    <t>ODDZIAŁ ONKOLOGII</t>
  </si>
  <si>
    <t>WNIOSEK 33/05/2015</t>
  </si>
  <si>
    <t>ODDZIAŁ KLINICZNY NEONATOLO-         GICZNY</t>
  </si>
  <si>
    <t>FUNDACJA WIELKA ORKIESTRA ŚWIĄTECZNEJ POMOCY</t>
  </si>
  <si>
    <t>Wartość w zł</t>
  </si>
  <si>
    <t>WARTOŚĆ ZOSTANIE PODANA W UMOWIE DAROWIZNY</t>
  </si>
  <si>
    <t>załącznik nr 1 do uchwały Senatu UMW nr 1560 z dnia 24 czerwca 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</si>
</sst>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3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164" fontId="2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" fontId="0" fillId="0" borderId="13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PageLayoutView="0" workbookViewId="0" topLeftCell="B1">
      <selection activeCell="F1" sqref="F1"/>
    </sheetView>
  </sheetViews>
  <sheetFormatPr defaultColWidth="9.140625" defaultRowHeight="12.75"/>
  <cols>
    <col min="1" max="1" width="3.28125" style="0" bestFit="1" customWidth="1"/>
    <col min="2" max="2" width="6.00390625" style="4" bestFit="1" customWidth="1"/>
    <col min="3" max="3" width="18.57421875" style="7" customWidth="1"/>
    <col min="4" max="4" width="12.8515625" style="0" customWidth="1"/>
    <col min="5" max="5" width="20.421875" style="0" customWidth="1"/>
    <col min="6" max="6" width="16.7109375" style="0" customWidth="1"/>
    <col min="7" max="7" width="11.57421875" style="0" customWidth="1"/>
    <col min="8" max="8" width="11.28125" style="0" customWidth="1"/>
    <col min="9" max="9" width="11.140625" style="0" bestFit="1" customWidth="1"/>
    <col min="10" max="10" width="11.28125" style="0" customWidth="1"/>
    <col min="11" max="11" width="11.8515625" style="0" customWidth="1"/>
    <col min="12" max="12" width="11.28125" style="0" customWidth="1"/>
  </cols>
  <sheetData>
    <row r="2" spans="8:12" ht="12.75">
      <c r="H2" s="37" t="s">
        <v>70</v>
      </c>
      <c r="I2" s="37"/>
      <c r="J2" s="37"/>
      <c r="K2" s="37"/>
      <c r="L2" s="37"/>
    </row>
    <row r="3" ht="13.5" thickBot="1"/>
    <row r="4" spans="1:12" ht="12.75">
      <c r="A4" s="47" t="s">
        <v>11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2.75">
      <c r="A5" s="33" t="s">
        <v>0</v>
      </c>
      <c r="B5" s="30" t="s">
        <v>1</v>
      </c>
      <c r="C5" s="30" t="s">
        <v>2</v>
      </c>
      <c r="D5" s="30" t="s">
        <v>68</v>
      </c>
      <c r="E5" s="30" t="s">
        <v>16</v>
      </c>
      <c r="F5" s="51" t="s">
        <v>3</v>
      </c>
      <c r="G5" s="53" t="s">
        <v>4</v>
      </c>
      <c r="H5" s="53"/>
      <c r="I5" s="53"/>
      <c r="J5" s="53"/>
      <c r="K5" s="53"/>
      <c r="L5" s="38" t="s">
        <v>10</v>
      </c>
    </row>
    <row r="6" spans="1:12" ht="12.75">
      <c r="A6" s="33"/>
      <c r="B6" s="31"/>
      <c r="C6" s="31"/>
      <c r="D6" s="31"/>
      <c r="E6" s="31"/>
      <c r="F6" s="45"/>
      <c r="G6" s="51" t="s">
        <v>5</v>
      </c>
      <c r="H6" s="53" t="s">
        <v>6</v>
      </c>
      <c r="I6" s="53"/>
      <c r="J6" s="53"/>
      <c r="K6" s="54" t="s">
        <v>9</v>
      </c>
      <c r="L6" s="38"/>
    </row>
    <row r="7" spans="1:12" ht="48" customHeight="1" thickBot="1">
      <c r="A7" s="34"/>
      <c r="B7" s="32"/>
      <c r="C7" s="32"/>
      <c r="D7" s="32"/>
      <c r="E7" s="32"/>
      <c r="F7" s="52"/>
      <c r="G7" s="52"/>
      <c r="H7" s="2" t="s">
        <v>7</v>
      </c>
      <c r="I7" s="1" t="s">
        <v>8</v>
      </c>
      <c r="J7" s="2" t="s">
        <v>15</v>
      </c>
      <c r="K7" s="55"/>
      <c r="L7" s="39"/>
    </row>
    <row r="8" spans="1:12" ht="52.5" customHeight="1">
      <c r="A8" s="15">
        <f>A7+1</f>
        <v>1</v>
      </c>
      <c r="B8" s="8" t="s">
        <v>20</v>
      </c>
      <c r="C8" s="23" t="s">
        <v>21</v>
      </c>
      <c r="D8" s="10">
        <f>SUM(G8:K8)</f>
        <v>6000</v>
      </c>
      <c r="E8" s="27" t="s">
        <v>22</v>
      </c>
      <c r="F8" s="9" t="s">
        <v>23</v>
      </c>
      <c r="G8" s="10">
        <v>0</v>
      </c>
      <c r="H8" s="10">
        <v>0</v>
      </c>
      <c r="I8" s="10">
        <v>0</v>
      </c>
      <c r="J8" s="10">
        <v>0</v>
      </c>
      <c r="K8" s="11">
        <v>6000</v>
      </c>
      <c r="L8" s="16" t="s">
        <v>24</v>
      </c>
    </row>
    <row r="9" spans="1:12" ht="51" customHeight="1">
      <c r="A9" s="17">
        <f>A8+1</f>
        <v>2</v>
      </c>
      <c r="B9" s="3" t="s">
        <v>26</v>
      </c>
      <c r="C9" s="24" t="s">
        <v>27</v>
      </c>
      <c r="D9" s="12">
        <f aca="true" t="shared" si="0" ref="D9:D22">SUM(G9:K9)</f>
        <v>9990</v>
      </c>
      <c r="E9" s="28" t="s">
        <v>19</v>
      </c>
      <c r="F9" s="6" t="s">
        <v>18</v>
      </c>
      <c r="G9" s="12">
        <v>0</v>
      </c>
      <c r="H9" s="12">
        <v>0</v>
      </c>
      <c r="I9" s="12">
        <v>0</v>
      </c>
      <c r="J9" s="12">
        <v>0</v>
      </c>
      <c r="K9" s="12">
        <v>9990</v>
      </c>
      <c r="L9" s="18" t="s">
        <v>28</v>
      </c>
    </row>
    <row r="10" spans="1:12" ht="54.75" customHeight="1">
      <c r="A10" s="17">
        <f aca="true" t="shared" si="1" ref="A10:A27">A9+1</f>
        <v>3</v>
      </c>
      <c r="B10" s="3" t="s">
        <v>25</v>
      </c>
      <c r="C10" s="24" t="s">
        <v>29</v>
      </c>
      <c r="D10" s="12">
        <f t="shared" si="0"/>
        <v>2677.71</v>
      </c>
      <c r="E10" s="28" t="s">
        <v>19</v>
      </c>
      <c r="F10" s="6" t="s">
        <v>31</v>
      </c>
      <c r="G10" s="12">
        <v>0</v>
      </c>
      <c r="H10" s="12">
        <v>0</v>
      </c>
      <c r="I10" s="12">
        <v>0</v>
      </c>
      <c r="J10" s="12">
        <v>0</v>
      </c>
      <c r="K10" s="12">
        <v>2677.71</v>
      </c>
      <c r="L10" s="19" t="s">
        <v>32</v>
      </c>
    </row>
    <row r="11" spans="1:12" ht="56.25" customHeight="1">
      <c r="A11" s="17">
        <f t="shared" si="1"/>
        <v>4</v>
      </c>
      <c r="B11" s="3" t="s">
        <v>25</v>
      </c>
      <c r="C11" s="24" t="s">
        <v>30</v>
      </c>
      <c r="D11" s="12">
        <f t="shared" si="0"/>
        <v>4237.35</v>
      </c>
      <c r="E11" s="28" t="s">
        <v>19</v>
      </c>
      <c r="F11" s="6" t="s">
        <v>31</v>
      </c>
      <c r="G11" s="12">
        <v>0</v>
      </c>
      <c r="H11" s="12">
        <v>0</v>
      </c>
      <c r="I11" s="12">
        <v>0</v>
      </c>
      <c r="J11" s="12">
        <v>0</v>
      </c>
      <c r="K11" s="12">
        <v>4237.35</v>
      </c>
      <c r="L11" s="19" t="s">
        <v>32</v>
      </c>
    </row>
    <row r="12" spans="1:12" ht="69" customHeight="1">
      <c r="A12" s="17">
        <f t="shared" si="1"/>
        <v>5</v>
      </c>
      <c r="B12" s="3" t="s">
        <v>26</v>
      </c>
      <c r="C12" s="24" t="s">
        <v>33</v>
      </c>
      <c r="D12" s="12">
        <f t="shared" si="0"/>
        <v>39000</v>
      </c>
      <c r="E12" s="29" t="s">
        <v>67</v>
      </c>
      <c r="F12" s="6" t="s">
        <v>40</v>
      </c>
      <c r="G12" s="12">
        <v>0</v>
      </c>
      <c r="H12" s="12">
        <v>0</v>
      </c>
      <c r="I12" s="12">
        <v>0</v>
      </c>
      <c r="J12" s="12">
        <v>0</v>
      </c>
      <c r="K12" s="12">
        <v>39000</v>
      </c>
      <c r="L12" s="19" t="s">
        <v>41</v>
      </c>
    </row>
    <row r="13" spans="1:12" ht="72">
      <c r="A13" s="17">
        <f t="shared" si="1"/>
        <v>6</v>
      </c>
      <c r="B13" s="3" t="s">
        <v>26</v>
      </c>
      <c r="C13" s="24" t="s">
        <v>34</v>
      </c>
      <c r="D13" s="12">
        <f t="shared" si="0"/>
        <v>79000</v>
      </c>
      <c r="E13" s="29" t="s">
        <v>67</v>
      </c>
      <c r="F13" s="6" t="s">
        <v>40</v>
      </c>
      <c r="G13" s="12">
        <v>0</v>
      </c>
      <c r="H13" s="12">
        <v>0</v>
      </c>
      <c r="I13" s="12">
        <v>0</v>
      </c>
      <c r="J13" s="12">
        <v>0</v>
      </c>
      <c r="K13" s="12">
        <v>79000</v>
      </c>
      <c r="L13" s="19" t="s">
        <v>41</v>
      </c>
    </row>
    <row r="14" spans="1:12" ht="54" customHeight="1">
      <c r="A14" s="17">
        <f t="shared" si="1"/>
        <v>7</v>
      </c>
      <c r="B14" s="3" t="s">
        <v>26</v>
      </c>
      <c r="C14" s="24" t="s">
        <v>35</v>
      </c>
      <c r="D14" s="12">
        <f t="shared" si="0"/>
        <v>35000</v>
      </c>
      <c r="E14" s="29" t="s">
        <v>67</v>
      </c>
      <c r="F14" s="6" t="s">
        <v>40</v>
      </c>
      <c r="G14" s="12">
        <v>0</v>
      </c>
      <c r="H14" s="12">
        <v>0</v>
      </c>
      <c r="I14" s="12">
        <v>0</v>
      </c>
      <c r="J14" s="12">
        <v>0</v>
      </c>
      <c r="K14" s="12">
        <v>35000</v>
      </c>
      <c r="L14" s="19" t="s">
        <v>41</v>
      </c>
    </row>
    <row r="15" spans="1:12" ht="48">
      <c r="A15" s="17">
        <f t="shared" si="1"/>
        <v>8</v>
      </c>
      <c r="B15" s="3" t="s">
        <v>26</v>
      </c>
      <c r="C15" s="24" t="s">
        <v>36</v>
      </c>
      <c r="D15" s="12">
        <f t="shared" si="0"/>
        <v>29000</v>
      </c>
      <c r="E15" s="29" t="s">
        <v>67</v>
      </c>
      <c r="F15" s="6" t="s">
        <v>40</v>
      </c>
      <c r="G15" s="12">
        <v>0</v>
      </c>
      <c r="H15" s="12">
        <v>0</v>
      </c>
      <c r="I15" s="12">
        <v>0</v>
      </c>
      <c r="J15" s="12">
        <v>0</v>
      </c>
      <c r="K15" s="12">
        <v>29000</v>
      </c>
      <c r="L15" s="19" t="s">
        <v>41</v>
      </c>
    </row>
    <row r="16" spans="1:12" ht="72">
      <c r="A16" s="17">
        <f t="shared" si="1"/>
        <v>9</v>
      </c>
      <c r="B16" s="3" t="s">
        <v>26</v>
      </c>
      <c r="C16" s="24" t="s">
        <v>37</v>
      </c>
      <c r="D16" s="12">
        <f t="shared" si="0"/>
        <v>78000</v>
      </c>
      <c r="E16" s="29" t="s">
        <v>67</v>
      </c>
      <c r="F16" s="6" t="s">
        <v>40</v>
      </c>
      <c r="G16" s="12">
        <v>0</v>
      </c>
      <c r="H16" s="12">
        <v>0</v>
      </c>
      <c r="I16" s="12">
        <v>0</v>
      </c>
      <c r="J16" s="12">
        <v>0</v>
      </c>
      <c r="K16" s="12">
        <v>78000</v>
      </c>
      <c r="L16" s="19" t="s">
        <v>41</v>
      </c>
    </row>
    <row r="17" spans="1:12" ht="57" customHeight="1">
      <c r="A17" s="17">
        <f t="shared" si="1"/>
        <v>10</v>
      </c>
      <c r="B17" s="3" t="s">
        <v>26</v>
      </c>
      <c r="C17" s="24" t="s">
        <v>38</v>
      </c>
      <c r="D17" s="12">
        <f t="shared" si="0"/>
        <v>75000</v>
      </c>
      <c r="E17" s="29" t="s">
        <v>67</v>
      </c>
      <c r="F17" s="6" t="s">
        <v>40</v>
      </c>
      <c r="G17" s="12">
        <v>0</v>
      </c>
      <c r="H17" s="12">
        <v>0</v>
      </c>
      <c r="I17" s="12">
        <v>0</v>
      </c>
      <c r="J17" s="12">
        <v>0</v>
      </c>
      <c r="K17" s="12">
        <v>75000</v>
      </c>
      <c r="L17" s="19" t="s">
        <v>41</v>
      </c>
    </row>
    <row r="18" spans="1:12" ht="54.75" customHeight="1">
      <c r="A18" s="17">
        <f t="shared" si="1"/>
        <v>11</v>
      </c>
      <c r="B18" s="3" t="s">
        <v>26</v>
      </c>
      <c r="C18" s="24" t="s">
        <v>39</v>
      </c>
      <c r="D18" s="12">
        <f t="shared" si="0"/>
        <v>4000</v>
      </c>
      <c r="E18" s="29" t="s">
        <v>67</v>
      </c>
      <c r="F18" s="6" t="s">
        <v>40</v>
      </c>
      <c r="G18" s="12">
        <v>0</v>
      </c>
      <c r="H18" s="12">
        <v>0</v>
      </c>
      <c r="I18" s="12">
        <v>0</v>
      </c>
      <c r="J18" s="12">
        <v>0</v>
      </c>
      <c r="K18" s="12">
        <v>4000</v>
      </c>
      <c r="L18" s="19" t="s">
        <v>41</v>
      </c>
    </row>
    <row r="19" spans="1:12" ht="60">
      <c r="A19" s="17">
        <f t="shared" si="1"/>
        <v>12</v>
      </c>
      <c r="B19" s="3" t="s">
        <v>26</v>
      </c>
      <c r="C19" s="24" t="s">
        <v>58</v>
      </c>
      <c r="D19" s="12">
        <f t="shared" si="0"/>
        <v>9886.32</v>
      </c>
      <c r="E19" s="29" t="s">
        <v>59</v>
      </c>
      <c r="F19" s="6" t="s">
        <v>60</v>
      </c>
      <c r="G19" s="12">
        <v>0</v>
      </c>
      <c r="H19" s="12">
        <v>0</v>
      </c>
      <c r="I19" s="12">
        <v>0</v>
      </c>
      <c r="J19" s="12">
        <v>0</v>
      </c>
      <c r="K19" s="12">
        <v>9886.32</v>
      </c>
      <c r="L19" s="19" t="s">
        <v>63</v>
      </c>
    </row>
    <row r="20" spans="1:12" ht="48">
      <c r="A20" s="17">
        <f t="shared" si="1"/>
        <v>13</v>
      </c>
      <c r="B20" s="3" t="s">
        <v>26</v>
      </c>
      <c r="C20" s="24" t="s">
        <v>53</v>
      </c>
      <c r="D20" s="12">
        <f t="shared" si="0"/>
        <v>180000</v>
      </c>
      <c r="E20" s="29" t="s">
        <v>55</v>
      </c>
      <c r="F20" s="6" t="s">
        <v>14</v>
      </c>
      <c r="G20" s="12">
        <v>0</v>
      </c>
      <c r="H20" s="12">
        <v>0</v>
      </c>
      <c r="I20" s="12">
        <v>0</v>
      </c>
      <c r="J20" s="12">
        <v>0</v>
      </c>
      <c r="K20" s="12">
        <v>180000</v>
      </c>
      <c r="L20" s="19" t="s">
        <v>54</v>
      </c>
    </row>
    <row r="21" spans="1:12" ht="48">
      <c r="A21" s="17">
        <f t="shared" si="1"/>
        <v>14</v>
      </c>
      <c r="B21" s="3" t="s">
        <v>20</v>
      </c>
      <c r="C21" s="24" t="s">
        <v>62</v>
      </c>
      <c r="D21" s="12">
        <f>SUM(G21:K21)</f>
        <v>30000</v>
      </c>
      <c r="E21" s="29" t="s">
        <v>19</v>
      </c>
      <c r="F21" s="6" t="s">
        <v>64</v>
      </c>
      <c r="G21" s="12">
        <v>0</v>
      </c>
      <c r="H21" s="12">
        <v>0</v>
      </c>
      <c r="I21" s="12">
        <v>0</v>
      </c>
      <c r="J21" s="12">
        <v>0</v>
      </c>
      <c r="K21" s="12">
        <v>30000</v>
      </c>
      <c r="L21" s="19" t="s">
        <v>65</v>
      </c>
    </row>
    <row r="22" spans="1:12" ht="45" customHeight="1">
      <c r="A22" s="17">
        <f t="shared" si="1"/>
        <v>15</v>
      </c>
      <c r="B22" s="3" t="s">
        <v>25</v>
      </c>
      <c r="C22" s="24" t="s">
        <v>56</v>
      </c>
      <c r="D22" s="14">
        <f t="shared" si="0"/>
        <v>1</v>
      </c>
      <c r="E22" s="29" t="s">
        <v>57</v>
      </c>
      <c r="F22" s="6" t="s">
        <v>66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9" t="s">
        <v>61</v>
      </c>
    </row>
    <row r="23" spans="1:12" ht="36">
      <c r="A23" s="17">
        <f t="shared" si="1"/>
        <v>16</v>
      </c>
      <c r="B23" s="3" t="s">
        <v>26</v>
      </c>
      <c r="C23" s="25" t="s">
        <v>42</v>
      </c>
      <c r="D23" s="44" t="s">
        <v>17</v>
      </c>
      <c r="E23" s="50" t="s">
        <v>67</v>
      </c>
      <c r="F23" s="6" t="s">
        <v>40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19" t="s">
        <v>44</v>
      </c>
    </row>
    <row r="24" spans="1:12" ht="36">
      <c r="A24" s="17">
        <f t="shared" si="1"/>
        <v>17</v>
      </c>
      <c r="B24" s="3" t="s">
        <v>26</v>
      </c>
      <c r="C24" s="26" t="s">
        <v>43</v>
      </c>
      <c r="D24" s="45"/>
      <c r="E24" s="50"/>
      <c r="F24" s="6" t="s">
        <v>47</v>
      </c>
      <c r="G24" s="36"/>
      <c r="H24" s="36"/>
      <c r="I24" s="36"/>
      <c r="J24" s="36"/>
      <c r="K24" s="36"/>
      <c r="L24" s="18" t="s">
        <v>45</v>
      </c>
    </row>
    <row r="25" spans="1:12" ht="36">
      <c r="A25" s="17">
        <f t="shared" si="1"/>
        <v>18</v>
      </c>
      <c r="B25" s="3" t="s">
        <v>26</v>
      </c>
      <c r="C25" s="25" t="s">
        <v>46</v>
      </c>
      <c r="D25" s="45" t="s">
        <v>69</v>
      </c>
      <c r="E25" s="50"/>
      <c r="F25" s="6" t="s">
        <v>47</v>
      </c>
      <c r="G25" s="36"/>
      <c r="H25" s="36"/>
      <c r="I25" s="36"/>
      <c r="J25" s="36"/>
      <c r="K25" s="36"/>
      <c r="L25" s="18" t="s">
        <v>50</v>
      </c>
    </row>
    <row r="26" spans="1:12" ht="51.75" customHeight="1">
      <c r="A26" s="17">
        <f t="shared" si="1"/>
        <v>19</v>
      </c>
      <c r="B26" s="3" t="s">
        <v>26</v>
      </c>
      <c r="C26" s="25" t="s">
        <v>48</v>
      </c>
      <c r="D26" s="45"/>
      <c r="E26" s="50"/>
      <c r="F26" s="6" t="s">
        <v>47</v>
      </c>
      <c r="G26" s="36"/>
      <c r="H26" s="36"/>
      <c r="I26" s="36"/>
      <c r="J26" s="36"/>
      <c r="K26" s="36"/>
      <c r="L26" s="18" t="s">
        <v>49</v>
      </c>
    </row>
    <row r="27" spans="1:12" ht="54" customHeight="1">
      <c r="A27" s="17">
        <f t="shared" si="1"/>
        <v>20</v>
      </c>
      <c r="B27" s="3" t="s">
        <v>26</v>
      </c>
      <c r="C27" s="25" t="s">
        <v>51</v>
      </c>
      <c r="D27" s="46"/>
      <c r="E27" s="50"/>
      <c r="F27" s="6" t="s">
        <v>40</v>
      </c>
      <c r="G27" s="36"/>
      <c r="H27" s="36"/>
      <c r="I27" s="36"/>
      <c r="J27" s="36"/>
      <c r="K27" s="36"/>
      <c r="L27" s="18" t="s">
        <v>52</v>
      </c>
    </row>
    <row r="28" spans="1:12" ht="13.5" thickBot="1">
      <c r="A28" s="40" t="s">
        <v>12</v>
      </c>
      <c r="B28" s="41"/>
      <c r="C28" s="41"/>
      <c r="D28" s="20">
        <f>SUM(D8:D27)</f>
        <v>581792.38</v>
      </c>
      <c r="E28" s="42" t="s">
        <v>13</v>
      </c>
      <c r="F28" s="43"/>
      <c r="G28" s="21">
        <f>SUM(G8:G27)</f>
        <v>0</v>
      </c>
      <c r="H28" s="21">
        <f>SUM(H8:H27)</f>
        <v>0</v>
      </c>
      <c r="I28" s="21">
        <f>SUM(I8:I27)</f>
        <v>0</v>
      </c>
      <c r="J28" s="21">
        <f>SUM(J8:J27)</f>
        <v>0</v>
      </c>
      <c r="K28" s="21">
        <f>SUM(K8:K27)</f>
        <v>581792.38</v>
      </c>
      <c r="L28" s="22"/>
    </row>
    <row r="29" ht="12.75">
      <c r="D29" s="13"/>
    </row>
    <row r="30" spans="4:6" ht="12.75">
      <c r="D30" s="13"/>
      <c r="F30" s="5">
        <f>SUM(G28+H28+I28+J28+K28)</f>
        <v>581792.38</v>
      </c>
    </row>
  </sheetData>
  <sheetProtection/>
  <mergeCells count="23">
    <mergeCell ref="K6:K7"/>
    <mergeCell ref="G5:K5"/>
    <mergeCell ref="K23:K27"/>
    <mergeCell ref="G6:G7"/>
    <mergeCell ref="J23:J27"/>
    <mergeCell ref="H2:L2"/>
    <mergeCell ref="L5:L7"/>
    <mergeCell ref="A28:C28"/>
    <mergeCell ref="E28:F28"/>
    <mergeCell ref="D23:D24"/>
    <mergeCell ref="D25:D27"/>
    <mergeCell ref="A4:L4"/>
    <mergeCell ref="E23:E27"/>
    <mergeCell ref="G23:G27"/>
    <mergeCell ref="E5:E7"/>
    <mergeCell ref="A5:A7"/>
    <mergeCell ref="B5:B7"/>
    <mergeCell ref="C5:C7"/>
    <mergeCell ref="D5:D7"/>
    <mergeCell ref="I23:I27"/>
    <mergeCell ref="H23:H27"/>
    <mergeCell ref="F5:F7"/>
    <mergeCell ref="H6:J6"/>
  </mergeCells>
  <printOptions horizontalCentered="1"/>
  <pageMargins left="0.7874015748031497" right="0.7874015748031497" top="0.984251968503937" bottom="0.984251968503937" header="0" footer="0.3937007874015748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ajeczmienna</dc:creator>
  <cp:keywords/>
  <dc:description/>
  <cp:lastModifiedBy>Kamil Machera</cp:lastModifiedBy>
  <cp:lastPrinted>2015-05-22T12:30:48Z</cp:lastPrinted>
  <dcterms:created xsi:type="dcterms:W3CDTF">2014-08-27T11:14:52Z</dcterms:created>
  <dcterms:modified xsi:type="dcterms:W3CDTF">2015-06-24T10:37:32Z</dcterms:modified>
  <cp:category/>
  <cp:version/>
  <cp:contentType/>
  <cp:contentStatus/>
</cp:coreProperties>
</file>