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1"/>
  </bookViews>
  <sheets>
    <sheet name="1" sheetId="1" r:id="rId1"/>
    <sheet name="2" sheetId="2" r:id="rId2"/>
  </sheets>
  <externalReferences>
    <externalReference r:id="rId5"/>
  </externalReferences>
  <definedNames>
    <definedName name="_xlnm.Print_Area" localSheetId="0">'1'!$A$1:$AO$59</definedName>
    <definedName name="_xlnm.Print_Area" localSheetId="1">'2'!$A$1:$AO$51</definedName>
    <definedName name="Rodzaje_zajęć">#REF!</definedName>
    <definedName name="RodzajeZajec" localSheetId="1">'[1]Arkusz1'!$A$4:$A$6</definedName>
    <definedName name="RodzajeZajec">#REF!</definedName>
    <definedName name="RodzajZajęć">#REF!</definedName>
  </definedNames>
  <calcPr fullCalcOnLoad="1"/>
</workbook>
</file>

<file path=xl/sharedStrings.xml><?xml version="1.0" encoding="utf-8"?>
<sst xmlns="http://schemas.openxmlformats.org/spreadsheetml/2006/main" count="221" uniqueCount="98">
  <si>
    <t>samokształcenie</t>
  </si>
  <si>
    <t>forma zakończenia semestru</t>
  </si>
  <si>
    <t>punkty ECTS</t>
  </si>
  <si>
    <t>RAZEM</t>
  </si>
  <si>
    <t>Przedmiot</t>
  </si>
  <si>
    <t>Lp</t>
  </si>
  <si>
    <t>ogólna liczba godzin dydaktycznych</t>
  </si>
  <si>
    <t>semestr zimowy</t>
  </si>
  <si>
    <t>semestr letni</t>
  </si>
  <si>
    <t>SUMA GODZIN DYDAKTYCZNYCH</t>
  </si>
  <si>
    <t>SUMA PUNKTÓW ECTS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</si>
  <si>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</si>
  <si>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</si>
  <si>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</si>
  <si>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</si>
  <si>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</si>
  <si>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</si>
  <si>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</si>
  <si>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lektoraty (LE)</t>
  </si>
  <si>
    <t>praktyka zawodowa (PZ)</t>
  </si>
  <si>
    <t>liczba godzin z nauczycielem</t>
  </si>
  <si>
    <t>zajęcia wychowania fizycznego-obowiązkowe (WF)</t>
  </si>
  <si>
    <t>Rodzaj zajęć</t>
  </si>
  <si>
    <t>e-learning (EL)</t>
  </si>
  <si>
    <r>
      <t xml:space="preserve">zajęcia praktyczne przy pacjencie (PP)   </t>
    </r>
    <r>
      <rPr>
        <sz val="10"/>
        <rFont val="Calibri"/>
        <family val="2"/>
      </rPr>
      <t>¹  ²</t>
    </r>
  </si>
  <si>
    <r>
      <t xml:space="preserve">ćwiczenia specjalistyczne - magisterskie (CM)     </t>
    </r>
    <r>
      <rPr>
        <sz val="10"/>
        <rFont val="Calibri"/>
        <family val="2"/>
      </rPr>
      <t>²</t>
    </r>
  </si>
  <si>
    <r>
      <t xml:space="preserve">zajęcia praktyczne przy pacjencie (PP)   </t>
    </r>
    <r>
      <rPr>
        <sz val="10"/>
        <rFont val="Calibri"/>
        <family val="2"/>
      </rPr>
      <t>¹ ²</t>
    </r>
  </si>
  <si>
    <r>
      <rPr>
        <sz val="10"/>
        <rFont val="Calibri"/>
        <family val="2"/>
      </rPr>
      <t>¹</t>
    </r>
    <r>
      <rPr>
        <sz val="9"/>
        <rFont val="Arial"/>
        <family val="2"/>
      </rPr>
      <t xml:space="preserve"> dotyczy Wydziału Nauk o Zdrowiu</t>
    </r>
  </si>
  <si>
    <r>
      <rPr>
        <sz val="10"/>
        <rFont val="Calibri"/>
        <family val="2"/>
      </rPr>
      <t>²</t>
    </r>
    <r>
      <rPr>
        <sz val="9"/>
        <rFont val="Arial"/>
        <family val="2"/>
      </rPr>
      <t xml:space="preserve"> dotyczy Wydziału Farmaceutycznego z Oddziałem Analityki Medycznej</t>
    </r>
  </si>
  <si>
    <t>grupa treści kierunkowych</t>
  </si>
  <si>
    <t>Żywienie w geriatrii</t>
  </si>
  <si>
    <t>Żywienie w chorobach układu nerwowego</t>
  </si>
  <si>
    <t>żyw. w ch. wątroby i w ch. zakaźnych</t>
  </si>
  <si>
    <t>Żywienie w stanach okołooperacyjnych</t>
  </si>
  <si>
    <t>moduł ograniczonego wyboru</t>
  </si>
  <si>
    <t>Diagnostyka laboratoryjna/ interpretacja wyników badań biochem.</t>
  </si>
  <si>
    <t>Immunologia/ nutrigenomika</t>
  </si>
  <si>
    <t>Patofizjologia kliniczna/ patofizjologia</t>
  </si>
  <si>
    <t>Fizjologia żywienia człowieka/ patofizjologia zywienia</t>
  </si>
  <si>
    <t>Edukacja / poradnictwo żywieniowe</t>
  </si>
  <si>
    <t>Żywienie kliniczne/ żywienie w wybranych chorobach</t>
  </si>
  <si>
    <t>moduł wolnego wyboru</t>
  </si>
  <si>
    <t>do wyboru</t>
  </si>
  <si>
    <t>grupa treści ogólnych</t>
  </si>
  <si>
    <t>Ćwiczenia specjalistyczne</t>
  </si>
  <si>
    <t>praktyka zawodowa</t>
  </si>
  <si>
    <t>w szpitalu dla dorosłych</t>
  </si>
  <si>
    <t>w szpitalu dla dzieci</t>
  </si>
  <si>
    <t>w stacji sanitarno-epidemiol.</t>
  </si>
  <si>
    <t>zal</t>
  </si>
  <si>
    <t>egz</t>
  </si>
  <si>
    <t>4E</t>
  </si>
  <si>
    <t>Żywienie w ch. Endokrynologicznych 1</t>
  </si>
  <si>
    <t>Żywienie w ch. Endokrynologicznych 2</t>
  </si>
  <si>
    <t>Dietoprofilaktyka i leczenie chorób niezakaźnych i żywien.-zależnych 1</t>
  </si>
  <si>
    <t>Dietoprofilaktyka i leczenie chorób niezakaźnych i żywien.-zależnych 2</t>
  </si>
  <si>
    <t>Seminarium magisterskie 1</t>
  </si>
  <si>
    <t>Seminarium magisterskie 2</t>
  </si>
  <si>
    <t>Wychowanie fizyczne 1</t>
  </si>
  <si>
    <t>Wychowanie fizyczne 2</t>
  </si>
  <si>
    <t>* zajęcia humanistyczne</t>
  </si>
  <si>
    <t>Zdrowie publiczne/ propedeutyka zdrowia publicznego *</t>
  </si>
  <si>
    <t>Metodologia badań żywieniowych / naukowych *</t>
  </si>
  <si>
    <t>Zarządzanie w dietetyce / marketing *</t>
  </si>
  <si>
    <t>Psychologia kliniczna/ wybrane zagadnienia z psychologii *</t>
  </si>
  <si>
    <t>Język angielski/niemiecki 1*</t>
  </si>
  <si>
    <t>Język angielski/niemiecki 2 *</t>
  </si>
  <si>
    <t>Żywienie dojelitowe i pozajelitowe</t>
  </si>
  <si>
    <t xml:space="preserve">Żywienie w chorobach onkologicznych </t>
  </si>
  <si>
    <t xml:space="preserve">Żywienie w chobach przewodu pokarmowego </t>
  </si>
  <si>
    <t>Żywienie w chorobach kości i stawów</t>
  </si>
  <si>
    <t>Żywienie w chorobach nerek</t>
  </si>
  <si>
    <t xml:space="preserve">żywienie w chorobach układu krążenia </t>
  </si>
  <si>
    <t xml:space="preserve">Żywienie w alergiach i nietolerancjach pokarm. </t>
  </si>
  <si>
    <t>Produkcja potraw 1</t>
  </si>
  <si>
    <t>grupa tresci ogólnych</t>
  </si>
  <si>
    <t>Język angielski/niemiecki 3*</t>
  </si>
  <si>
    <t>Język angielski/niemiecki 4*</t>
  </si>
  <si>
    <t>Demografia/ epidemiologia żywien. *</t>
  </si>
  <si>
    <t>Ustawodawstwo żywnościowo-żywieniowe/ polityka wyżywienia *</t>
  </si>
  <si>
    <t>Żywienie sportowców/ żywienie osób aktywnych fizycznie</t>
  </si>
  <si>
    <t>Żywienie kobiet ciężarnych i karmiących/ żywienie małych dzieci</t>
  </si>
  <si>
    <t>Jakość/ bezpieczeństwo żywności</t>
  </si>
  <si>
    <t>Przechowalnictwo żywności/                                         towaroznawstwo</t>
  </si>
  <si>
    <t>Zasady i organizacja żywienia zbiorowego/ w szpitalach</t>
  </si>
  <si>
    <t>Ziołowe środki lecznicze/fitoterapia</t>
  </si>
  <si>
    <t>Żywność funkcjonalna i GMO/ Żywność probiotyczna</t>
  </si>
  <si>
    <t>w poradni dietetycznej</t>
  </si>
  <si>
    <t>w domu opieki społecznej</t>
  </si>
  <si>
    <t>3E</t>
  </si>
  <si>
    <t>Wydział Nauk o Zdrowiu</t>
  </si>
  <si>
    <t>Kierunek: Dietetyka II stopnia</t>
  </si>
  <si>
    <t>Rok studiów: 1</t>
  </si>
  <si>
    <t>Forma studiów: stacjonarne</t>
  </si>
  <si>
    <t xml:space="preserve">PROGRAM STUDIÓW na rok akademicki 2019/2020 </t>
  </si>
  <si>
    <t>Rok studiów: 2</t>
  </si>
  <si>
    <t>PROGRAM STUDIÓW na rok akademicki  2020/2021</t>
  </si>
  <si>
    <t>Seminarium magisterskie 3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</si>
</sst>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30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rgb="FF0070C0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textRotation="90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11" xfId="0" applyFont="1" applyBorder="1" applyAlignment="1">
      <alignment textRotation="90"/>
    </xf>
    <xf numFmtId="0" fontId="0" fillId="0" borderId="12" xfId="0" applyFont="1" applyBorder="1" applyAlignment="1">
      <alignment textRotation="90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textRotation="90"/>
    </xf>
    <xf numFmtId="0" fontId="0" fillId="0" borderId="16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45" fillId="33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vertical="center" wrapText="1"/>
    </xf>
    <xf numFmtId="0" fontId="5" fillId="34" borderId="18" xfId="0" applyFont="1" applyFill="1" applyBorder="1" applyAlignment="1" applyProtection="1">
      <alignment horizontal="left" vertical="center" wrapText="1"/>
      <protection locked="0"/>
    </xf>
    <xf numFmtId="0" fontId="5" fillId="34" borderId="18" xfId="0" applyFont="1" applyFill="1" applyBorder="1" applyAlignment="1">
      <alignment horizontal="left" vertical="center" wrapText="1"/>
    </xf>
    <xf numFmtId="164" fontId="0" fillId="33" borderId="19" xfId="0" applyNumberFormat="1" applyFont="1" applyFill="1" applyBorder="1" applyAlignment="1">
      <alignment/>
    </xf>
    <xf numFmtId="164" fontId="0" fillId="33" borderId="20" xfId="0" applyNumberFormat="1" applyFont="1" applyFill="1" applyBorder="1" applyAlignment="1">
      <alignment/>
    </xf>
    <xf numFmtId="164" fontId="2" fillId="33" borderId="15" xfId="0" applyNumberFormat="1" applyFont="1" applyFill="1" applyBorder="1" applyAlignment="1">
      <alignment/>
    </xf>
    <xf numFmtId="0" fontId="5" fillId="33" borderId="16" xfId="0" applyFont="1" applyFill="1" applyBorder="1" applyAlignment="1" applyProtection="1">
      <alignment horizontal="center" vertical="center"/>
      <protection locked="0"/>
    </xf>
    <xf numFmtId="0" fontId="5" fillId="33" borderId="20" xfId="0" applyFont="1" applyFill="1" applyBorder="1" applyAlignment="1" applyProtection="1">
      <alignment horizontal="center" vertical="center"/>
      <protection locked="0"/>
    </xf>
    <xf numFmtId="0" fontId="5" fillId="33" borderId="21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164" fontId="4" fillId="0" borderId="20" xfId="0" applyNumberFormat="1" applyFont="1" applyBorder="1" applyAlignment="1">
      <alignment/>
    </xf>
    <xf numFmtId="0" fontId="4" fillId="0" borderId="21" xfId="0" applyFont="1" applyFill="1" applyBorder="1" applyAlignment="1" applyProtection="1">
      <alignment horizontal="center" vertical="center"/>
      <protection locked="0"/>
    </xf>
    <xf numFmtId="164" fontId="4" fillId="0" borderId="19" xfId="0" applyNumberFormat="1" applyFont="1" applyBorder="1" applyAlignment="1">
      <alignment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" fillId="33" borderId="20" xfId="0" applyFont="1" applyFill="1" applyBorder="1" applyAlignment="1" applyProtection="1">
      <alignment horizontal="center" vertical="center"/>
      <protection locked="0"/>
    </xf>
    <xf numFmtId="164" fontId="4" fillId="33" borderId="20" xfId="0" applyNumberFormat="1" applyFont="1" applyFill="1" applyBorder="1" applyAlignment="1">
      <alignment/>
    </xf>
    <xf numFmtId="0" fontId="4" fillId="33" borderId="21" xfId="0" applyFont="1" applyFill="1" applyBorder="1" applyAlignment="1" applyProtection="1">
      <alignment horizontal="center" vertical="center"/>
      <protection locked="0"/>
    </xf>
    <xf numFmtId="164" fontId="4" fillId="33" borderId="19" xfId="0" applyNumberFormat="1" applyFont="1" applyFill="1" applyBorder="1" applyAlignment="1">
      <alignment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164" fontId="4" fillId="0" borderId="25" xfId="0" applyNumberFormat="1" applyFont="1" applyBorder="1" applyAlignment="1">
      <alignment/>
    </xf>
    <xf numFmtId="164" fontId="8" fillId="0" borderId="25" xfId="0" applyNumberFormat="1" applyFont="1" applyBorder="1" applyAlignment="1">
      <alignment/>
    </xf>
    <xf numFmtId="0" fontId="46" fillId="0" borderId="0" xfId="0" applyFont="1" applyAlignment="1">
      <alignment/>
    </xf>
    <xf numFmtId="164" fontId="4" fillId="0" borderId="20" xfId="0" applyNumberFormat="1" applyFont="1" applyFill="1" applyBorder="1" applyAlignment="1">
      <alignment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5" fillId="33" borderId="18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0" fillId="0" borderId="0" xfId="0" applyFill="1" applyAlignment="1">
      <alignment/>
    </xf>
    <xf numFmtId="164" fontId="4" fillId="0" borderId="19" xfId="0" applyNumberFormat="1" applyFont="1" applyFill="1" applyBorder="1" applyAlignment="1">
      <alignment/>
    </xf>
    <xf numFmtId="164" fontId="8" fillId="0" borderId="15" xfId="0" applyNumberFormat="1" applyFont="1" applyFill="1" applyBorder="1" applyAlignment="1">
      <alignment/>
    </xf>
    <xf numFmtId="0" fontId="4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vertical="center" wrapText="1"/>
      <protection locked="0"/>
    </xf>
    <xf numFmtId="0" fontId="4" fillId="0" borderId="20" xfId="0" applyFont="1" applyFill="1" applyBorder="1" applyAlignment="1" applyProtection="1">
      <alignment vertical="center" wrapText="1"/>
      <protection locked="0"/>
    </xf>
    <xf numFmtId="0" fontId="0" fillId="0" borderId="0" xfId="51" applyFont="1">
      <alignment/>
      <protection/>
    </xf>
    <xf numFmtId="0" fontId="3" fillId="0" borderId="0" xfId="51" applyFont="1" applyAlignment="1">
      <alignment horizontal="center" vertical="center"/>
      <protection/>
    </xf>
    <xf numFmtId="0" fontId="2" fillId="0" borderId="0" xfId="51" applyFont="1" applyAlignment="1">
      <alignment vertical="center"/>
      <protection/>
    </xf>
    <xf numFmtId="0" fontId="4" fillId="0" borderId="0" xfId="51" applyFont="1">
      <alignment/>
      <protection/>
    </xf>
    <xf numFmtId="0" fontId="0" fillId="0" borderId="13" xfId="51" applyFont="1" applyBorder="1" applyAlignment="1">
      <alignment horizontal="center" vertical="center"/>
      <protection/>
    </xf>
    <xf numFmtId="0" fontId="0" fillId="0" borderId="14" xfId="51" applyFont="1" applyBorder="1" applyAlignment="1">
      <alignment horizontal="center" vertical="center"/>
      <protection/>
    </xf>
    <xf numFmtId="0" fontId="0" fillId="0" borderId="11" xfId="51" applyFont="1" applyBorder="1" applyAlignment="1">
      <alignment textRotation="90"/>
      <protection/>
    </xf>
    <xf numFmtId="0" fontId="0" fillId="0" borderId="12" xfId="51" applyFont="1" applyBorder="1" applyAlignment="1">
      <alignment textRotation="90"/>
      <protection/>
    </xf>
    <xf numFmtId="0" fontId="0" fillId="0" borderId="10" xfId="51" applyFont="1" applyBorder="1" applyAlignment="1">
      <alignment textRotation="90"/>
      <protection/>
    </xf>
    <xf numFmtId="0" fontId="0" fillId="0" borderId="15" xfId="51" applyFont="1" applyBorder="1" applyAlignment="1">
      <alignment textRotation="90"/>
      <protection/>
    </xf>
    <xf numFmtId="0" fontId="0" fillId="0" borderId="16" xfId="51" applyFont="1" applyBorder="1" applyAlignment="1">
      <alignment horizontal="right"/>
      <protection/>
    </xf>
    <xf numFmtId="0" fontId="0" fillId="0" borderId="17" xfId="51" applyFont="1" applyBorder="1" applyAlignment="1">
      <alignment horizontal="right"/>
      <protection/>
    </xf>
    <xf numFmtId="0" fontId="45" fillId="33" borderId="18" xfId="51" applyFont="1" applyFill="1" applyBorder="1" applyAlignment="1" applyProtection="1">
      <alignment horizontal="center" vertical="center" wrapText="1"/>
      <protection locked="0"/>
    </xf>
    <xf numFmtId="0" fontId="5" fillId="33" borderId="16" xfId="51" applyFont="1" applyFill="1" applyBorder="1" applyAlignment="1" applyProtection="1">
      <alignment horizontal="center" vertical="center" wrapText="1"/>
      <protection locked="0"/>
    </xf>
    <xf numFmtId="0" fontId="5" fillId="33" borderId="20" xfId="51" applyFont="1" applyFill="1" applyBorder="1" applyAlignment="1" applyProtection="1">
      <alignment horizontal="center" vertical="center" wrapText="1"/>
      <protection locked="0"/>
    </xf>
    <xf numFmtId="164" fontId="0" fillId="33" borderId="20" xfId="51" applyNumberFormat="1" applyFont="1" applyFill="1" applyBorder="1">
      <alignment/>
      <protection/>
    </xf>
    <xf numFmtId="0" fontId="5" fillId="33" borderId="21" xfId="51" applyFont="1" applyFill="1" applyBorder="1" applyAlignment="1" applyProtection="1">
      <alignment horizontal="center" vertical="center" wrapText="1"/>
      <protection locked="0"/>
    </xf>
    <xf numFmtId="164" fontId="0" fillId="33" borderId="19" xfId="51" applyNumberFormat="1" applyFont="1" applyFill="1" applyBorder="1">
      <alignment/>
      <protection/>
    </xf>
    <xf numFmtId="164" fontId="2" fillId="33" borderId="15" xfId="51" applyNumberFormat="1" applyFont="1" applyFill="1" applyBorder="1">
      <alignment/>
      <protection/>
    </xf>
    <xf numFmtId="0" fontId="5" fillId="0" borderId="18" xfId="51" applyFont="1" applyFill="1" applyBorder="1" applyAlignment="1" applyProtection="1">
      <alignment horizontal="left" vertical="center" wrapText="1"/>
      <protection locked="0"/>
    </xf>
    <xf numFmtId="0" fontId="5" fillId="0" borderId="16" xfId="51" applyFont="1" applyFill="1" applyBorder="1" applyAlignment="1" applyProtection="1">
      <alignment horizontal="center" vertical="center"/>
      <protection locked="0"/>
    </xf>
    <xf numFmtId="0" fontId="5" fillId="0" borderId="20" xfId="51" applyFont="1" applyFill="1" applyBorder="1" applyAlignment="1" applyProtection="1">
      <alignment horizontal="center" vertical="center"/>
      <protection locked="0"/>
    </xf>
    <xf numFmtId="164" fontId="0" fillId="0" borderId="20" xfId="51" applyNumberFormat="1" applyFont="1" applyFill="1" applyBorder="1">
      <alignment/>
      <protection/>
    </xf>
    <xf numFmtId="0" fontId="5" fillId="0" borderId="21" xfId="51" applyFont="1" applyFill="1" applyBorder="1" applyAlignment="1" applyProtection="1">
      <alignment horizontal="center" vertical="center"/>
      <protection locked="0"/>
    </xf>
    <xf numFmtId="164" fontId="0" fillId="0" borderId="19" xfId="51" applyNumberFormat="1" applyFont="1" applyFill="1" applyBorder="1">
      <alignment/>
      <protection/>
    </xf>
    <xf numFmtId="0" fontId="5" fillId="0" borderId="20" xfId="51" applyFont="1" applyFill="1" applyBorder="1" applyAlignment="1" applyProtection="1">
      <alignment horizontal="center" vertical="center" wrapText="1"/>
      <protection locked="0"/>
    </xf>
    <xf numFmtId="164" fontId="2" fillId="0" borderId="15" xfId="51" applyNumberFormat="1" applyFont="1" applyFill="1" applyBorder="1">
      <alignment/>
      <protection/>
    </xf>
    <xf numFmtId="0" fontId="46" fillId="0" borderId="0" xfId="51" applyFont="1" applyFill="1">
      <alignment/>
      <protection/>
    </xf>
    <xf numFmtId="0" fontId="46" fillId="0" borderId="0" xfId="51" applyFont="1">
      <alignment/>
      <protection/>
    </xf>
    <xf numFmtId="0" fontId="5" fillId="0" borderId="18" xfId="51" applyFont="1" applyFill="1" applyBorder="1" applyAlignment="1">
      <alignment vertical="center" wrapText="1"/>
      <protection/>
    </xf>
    <xf numFmtId="0" fontId="5" fillId="0" borderId="20" xfId="51" applyFont="1" applyFill="1" applyBorder="1" applyAlignment="1">
      <alignment horizontal="center" vertical="center"/>
      <protection/>
    </xf>
    <xf numFmtId="0" fontId="5" fillId="0" borderId="21" xfId="51" applyFont="1" applyFill="1" applyBorder="1" applyAlignment="1">
      <alignment horizontal="center" vertical="center"/>
      <protection/>
    </xf>
    <xf numFmtId="0" fontId="0" fillId="0" borderId="0" xfId="51" applyFont="1" applyFill="1">
      <alignment/>
      <protection/>
    </xf>
    <xf numFmtId="0" fontId="5" fillId="33" borderId="18" xfId="51" applyFont="1" applyFill="1" applyBorder="1" applyAlignment="1">
      <alignment horizontal="center" vertical="center" wrapText="1"/>
      <protection/>
    </xf>
    <xf numFmtId="0" fontId="0" fillId="0" borderId="26" xfId="51" applyFont="1" applyFill="1" applyBorder="1" applyAlignment="1">
      <alignment horizontal="right"/>
      <protection/>
    </xf>
    <xf numFmtId="0" fontId="0" fillId="0" borderId="0" xfId="51">
      <alignment/>
      <protection/>
    </xf>
    <xf numFmtId="0" fontId="0" fillId="0" borderId="0" xfId="51" applyFill="1">
      <alignment/>
      <protection/>
    </xf>
    <xf numFmtId="0" fontId="5" fillId="33" borderId="18" xfId="51" applyFont="1" applyFill="1" applyBorder="1" applyAlignment="1">
      <alignment vertical="center" wrapText="1"/>
      <protection/>
    </xf>
    <xf numFmtId="0" fontId="5" fillId="34" borderId="18" xfId="51" applyFont="1" applyFill="1" applyBorder="1" applyAlignment="1" applyProtection="1">
      <alignment horizontal="left" vertical="center" wrapText="1"/>
      <protection locked="0"/>
    </xf>
    <xf numFmtId="0" fontId="5" fillId="0" borderId="16" xfId="51" applyFont="1" applyFill="1" applyBorder="1" applyAlignment="1" applyProtection="1">
      <alignment horizontal="center" vertical="center" wrapText="1"/>
      <protection locked="0"/>
    </xf>
    <xf numFmtId="0" fontId="5" fillId="0" borderId="20" xfId="51" applyFont="1" applyFill="1" applyBorder="1" applyAlignment="1" applyProtection="1">
      <alignment vertical="center" wrapText="1"/>
      <protection locked="0"/>
    </xf>
    <xf numFmtId="0" fontId="5" fillId="0" borderId="21" xfId="51" applyFont="1" applyFill="1" applyBorder="1" applyAlignment="1" applyProtection="1">
      <alignment horizontal="center" vertical="center" wrapText="1"/>
      <protection locked="0"/>
    </xf>
    <xf numFmtId="0" fontId="5" fillId="0" borderId="16" xfId="51" applyFont="1" applyFill="1" applyBorder="1" applyAlignment="1" applyProtection="1">
      <alignment vertical="center" wrapText="1"/>
      <protection locked="0"/>
    </xf>
    <xf numFmtId="0" fontId="5" fillId="34" borderId="18" xfId="51" applyFont="1" applyFill="1" applyBorder="1" applyAlignment="1">
      <alignment vertical="center" wrapText="1"/>
      <protection/>
    </xf>
    <xf numFmtId="0" fontId="5" fillId="34" borderId="18" xfId="51" applyFont="1" applyFill="1" applyBorder="1" applyAlignment="1">
      <alignment horizontal="left" vertical="center" wrapText="1"/>
      <protection/>
    </xf>
    <xf numFmtId="0" fontId="5" fillId="34" borderId="20" xfId="51" applyFont="1" applyFill="1" applyBorder="1" applyAlignment="1" applyProtection="1">
      <alignment horizontal="center" vertical="center"/>
      <protection locked="0"/>
    </xf>
    <xf numFmtId="164" fontId="0" fillId="0" borderId="20" xfId="51" applyNumberFormat="1" applyFont="1" applyBorder="1">
      <alignment/>
      <protection/>
    </xf>
    <xf numFmtId="0" fontId="5" fillId="34" borderId="20" xfId="51" applyFont="1" applyFill="1" applyBorder="1" applyAlignment="1">
      <alignment horizontal="center" vertical="center"/>
      <protection/>
    </xf>
    <xf numFmtId="0" fontId="5" fillId="34" borderId="21" xfId="51" applyFont="1" applyFill="1" applyBorder="1" applyAlignment="1">
      <alignment horizontal="center" vertical="center"/>
      <protection/>
    </xf>
    <xf numFmtId="0" fontId="5" fillId="34" borderId="16" xfId="51" applyFont="1" applyFill="1" applyBorder="1" applyAlignment="1" applyProtection="1">
      <alignment horizontal="center" vertical="center"/>
      <protection locked="0"/>
    </xf>
    <xf numFmtId="164" fontId="0" fillId="0" borderId="19" xfId="51" applyNumberFormat="1" applyFont="1" applyBorder="1">
      <alignment/>
      <protection/>
    </xf>
    <xf numFmtId="0" fontId="5" fillId="34" borderId="21" xfId="51" applyFont="1" applyFill="1" applyBorder="1" applyAlignment="1" applyProtection="1">
      <alignment horizontal="center" vertical="center"/>
      <protection locked="0"/>
    </xf>
    <xf numFmtId="0" fontId="5" fillId="33" borderId="16" xfId="51" applyFont="1" applyFill="1" applyBorder="1" applyAlignment="1" applyProtection="1">
      <alignment horizontal="center" vertical="center"/>
      <protection locked="0"/>
    </xf>
    <xf numFmtId="0" fontId="5" fillId="33" borderId="20" xfId="51" applyFont="1" applyFill="1" applyBorder="1" applyAlignment="1" applyProtection="1">
      <alignment horizontal="center" vertical="center"/>
      <protection locked="0"/>
    </xf>
    <xf numFmtId="0" fontId="5" fillId="33" borderId="20" xfId="51" applyFont="1" applyFill="1" applyBorder="1" applyAlignment="1">
      <alignment horizontal="center" vertical="center"/>
      <protection/>
    </xf>
    <xf numFmtId="0" fontId="5" fillId="33" borderId="21" xfId="51" applyFont="1" applyFill="1" applyBorder="1" applyAlignment="1">
      <alignment horizontal="center" vertical="center"/>
      <protection/>
    </xf>
    <xf numFmtId="0" fontId="5" fillId="33" borderId="21" xfId="51" applyFont="1" applyFill="1" applyBorder="1" applyAlignment="1" applyProtection="1">
      <alignment horizontal="center" vertical="center"/>
      <protection locked="0"/>
    </xf>
    <xf numFmtId="164" fontId="0" fillId="0" borderId="25" xfId="51" applyNumberFormat="1" applyFont="1" applyBorder="1">
      <alignment/>
      <protection/>
    </xf>
    <xf numFmtId="164" fontId="2" fillId="0" borderId="25" xfId="51" applyNumberFormat="1" applyFont="1" applyBorder="1">
      <alignment/>
      <protection/>
    </xf>
    <xf numFmtId="0" fontId="2" fillId="0" borderId="0" xfId="51" applyFont="1" applyBorder="1" applyAlignment="1">
      <alignment horizontal="left" vertical="center"/>
      <protection/>
    </xf>
    <xf numFmtId="0" fontId="0" fillId="0" borderId="0" xfId="51" applyFont="1" applyAlignment="1">
      <alignment horizontal="center"/>
      <protection/>
    </xf>
    <xf numFmtId="0" fontId="0" fillId="0" borderId="0" xfId="51" applyFont="1" applyAlignment="1">
      <alignment horizontal="center" vertical="center"/>
      <protection/>
    </xf>
    <xf numFmtId="0" fontId="8" fillId="0" borderId="0" xfId="0" applyFont="1" applyAlignment="1">
      <alignment/>
    </xf>
    <xf numFmtId="0" fontId="0" fillId="0" borderId="27" xfId="51" applyFont="1" applyBorder="1" applyAlignment="1">
      <alignment horizontal="right"/>
      <protection/>
    </xf>
    <xf numFmtId="0" fontId="0" fillId="0" borderId="28" xfId="51" applyFont="1" applyBorder="1" applyAlignment="1">
      <alignment horizontal="right"/>
      <protection/>
    </xf>
    <xf numFmtId="0" fontId="5" fillId="0" borderId="29" xfId="51" applyFont="1" applyFill="1" applyBorder="1" applyAlignment="1">
      <alignment vertical="center" wrapText="1"/>
      <protection/>
    </xf>
    <xf numFmtId="0" fontId="5" fillId="0" borderId="27" xfId="51" applyFont="1" applyFill="1" applyBorder="1" applyAlignment="1" applyProtection="1">
      <alignment horizontal="center" vertical="center"/>
      <protection locked="0"/>
    </xf>
    <xf numFmtId="0" fontId="5" fillId="0" borderId="30" xfId="51" applyFont="1" applyFill="1" applyBorder="1" applyAlignment="1" applyProtection="1">
      <alignment horizontal="center" vertical="center"/>
      <protection locked="0"/>
    </xf>
    <xf numFmtId="164" fontId="0" fillId="0" borderId="30" xfId="51" applyNumberFormat="1" applyFont="1" applyBorder="1">
      <alignment/>
      <protection/>
    </xf>
    <xf numFmtId="164" fontId="0" fillId="0" borderId="30" xfId="51" applyNumberFormat="1" applyFont="1" applyFill="1" applyBorder="1">
      <alignment/>
      <protection/>
    </xf>
    <xf numFmtId="0" fontId="5" fillId="0" borderId="30" xfId="51" applyFont="1" applyFill="1" applyBorder="1" applyAlignment="1">
      <alignment horizontal="center" vertical="center"/>
      <protection/>
    </xf>
    <xf numFmtId="0" fontId="5" fillId="0" borderId="31" xfId="51" applyFont="1" applyFill="1" applyBorder="1" applyAlignment="1">
      <alignment horizontal="center" vertical="center"/>
      <protection/>
    </xf>
    <xf numFmtId="164" fontId="0" fillId="0" borderId="32" xfId="51" applyNumberFormat="1" applyFont="1" applyBorder="1">
      <alignment/>
      <protection/>
    </xf>
    <xf numFmtId="0" fontId="5" fillId="0" borderId="30" xfId="51" applyFont="1" applyFill="1" applyBorder="1" applyAlignment="1" applyProtection="1">
      <alignment horizontal="center" vertical="center" wrapText="1"/>
      <protection locked="0"/>
    </xf>
    <xf numFmtId="0" fontId="5" fillId="0" borderId="31" xfId="51" applyFont="1" applyFill="1" applyBorder="1" applyAlignment="1" applyProtection="1">
      <alignment horizontal="center" vertical="center"/>
      <protection locked="0"/>
    </xf>
    <xf numFmtId="0" fontId="5" fillId="0" borderId="25" xfId="51" applyFont="1" applyFill="1" applyBorder="1" applyAlignment="1" applyProtection="1">
      <alignment horizontal="center" vertical="center"/>
      <protection locked="0"/>
    </xf>
    <xf numFmtId="164" fontId="8" fillId="33" borderId="15" xfId="0" applyNumberFormat="1" applyFont="1" applyFill="1" applyBorder="1" applyAlignment="1">
      <alignment/>
    </xf>
    <xf numFmtId="0" fontId="47" fillId="0" borderId="20" xfId="51" applyNumberFormat="1" applyFont="1" applyBorder="1">
      <alignment/>
      <protection/>
    </xf>
    <xf numFmtId="0" fontId="47" fillId="0" borderId="19" xfId="51" applyNumberFormat="1" applyFont="1" applyBorder="1">
      <alignment/>
      <protection/>
    </xf>
    <xf numFmtId="0" fontId="2" fillId="0" borderId="33" xfId="0" applyFont="1" applyBorder="1" applyAlignment="1">
      <alignment horizontal="right" textRotation="90"/>
    </xf>
    <xf numFmtId="0" fontId="2" fillId="0" borderId="34" xfId="0" applyFont="1" applyBorder="1" applyAlignment="1">
      <alignment horizontal="right" textRotation="90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3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44" xfId="0" applyFont="1" applyBorder="1" applyAlignment="1">
      <alignment horizontal="right" textRotation="90"/>
    </xf>
    <xf numFmtId="0" fontId="2" fillId="0" borderId="45" xfId="0" applyFont="1" applyBorder="1" applyAlignment="1">
      <alignment horizontal="right" textRotation="90"/>
    </xf>
    <xf numFmtId="0" fontId="0" fillId="0" borderId="0" xfId="51" applyFont="1" applyAlignment="1">
      <alignment/>
      <protection/>
    </xf>
    <xf numFmtId="0" fontId="0" fillId="0" borderId="0" xfId="51" applyAlignment="1">
      <alignment/>
      <protection/>
    </xf>
    <xf numFmtId="0" fontId="3" fillId="0" borderId="0" xfId="51" applyFont="1" applyAlignment="1">
      <alignment horizontal="center" vertical="center"/>
      <protection/>
    </xf>
    <xf numFmtId="0" fontId="0" fillId="0" borderId="35" xfId="51" applyFont="1" applyBorder="1" applyAlignment="1">
      <alignment horizontal="center" vertical="center"/>
      <protection/>
    </xf>
    <xf numFmtId="0" fontId="0" fillId="0" borderId="11" xfId="51" applyFont="1" applyBorder="1" applyAlignment="1">
      <alignment horizontal="center" vertical="center"/>
      <protection/>
    </xf>
    <xf numFmtId="0" fontId="0" fillId="0" borderId="36" xfId="51" applyFont="1" applyBorder="1" applyAlignment="1">
      <alignment horizontal="center" vertical="center"/>
      <protection/>
    </xf>
    <xf numFmtId="0" fontId="0" fillId="0" borderId="15" xfId="51" applyFont="1" applyBorder="1" applyAlignment="1">
      <alignment horizontal="center" vertical="center"/>
      <protection/>
    </xf>
    <xf numFmtId="0" fontId="0" fillId="0" borderId="37" xfId="51" applyFont="1" applyBorder="1" applyAlignment="1">
      <alignment horizontal="center"/>
      <protection/>
    </xf>
    <xf numFmtId="0" fontId="0" fillId="0" borderId="38" xfId="51" applyFont="1" applyBorder="1" applyAlignment="1">
      <alignment horizontal="center"/>
      <protection/>
    </xf>
    <xf numFmtId="0" fontId="0" fillId="0" borderId="39" xfId="51" applyFont="1" applyBorder="1" applyAlignment="1">
      <alignment horizontal="center"/>
      <protection/>
    </xf>
    <xf numFmtId="0" fontId="0" fillId="0" borderId="40" xfId="51" applyFont="1" applyBorder="1" applyAlignment="1">
      <alignment horizontal="center"/>
      <protection/>
    </xf>
    <xf numFmtId="0" fontId="2" fillId="0" borderId="44" xfId="51" applyFont="1" applyBorder="1" applyAlignment="1">
      <alignment horizontal="right" textRotation="90"/>
      <protection/>
    </xf>
    <xf numFmtId="0" fontId="2" fillId="0" borderId="45" xfId="51" applyFont="1" applyBorder="1" applyAlignment="1">
      <alignment horizontal="right" textRotation="90"/>
      <protection/>
    </xf>
    <xf numFmtId="0" fontId="2" fillId="0" borderId="33" xfId="51" applyFont="1" applyBorder="1" applyAlignment="1">
      <alignment horizontal="right" textRotation="90"/>
      <protection/>
    </xf>
    <xf numFmtId="0" fontId="2" fillId="0" borderId="34" xfId="51" applyFont="1" applyBorder="1" applyAlignment="1">
      <alignment horizontal="right" textRotation="90"/>
      <protection/>
    </xf>
    <xf numFmtId="0" fontId="2" fillId="0" borderId="25" xfId="51" applyFont="1" applyBorder="1" applyAlignment="1">
      <alignment horizontal="left" vertical="center"/>
      <protection/>
    </xf>
    <xf numFmtId="0" fontId="0" fillId="0" borderId="0" xfId="51" applyFont="1" applyAlignment="1">
      <alignment horizont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95250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67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95250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67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ierownik\AppData\Local\Microsoft\Windows\INetCache\Content.Outlook\VTTX3CP9\mgr_II_rok_20_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"/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P60"/>
  <sheetViews>
    <sheetView showZeros="0" view="pageLayout" zoomScale="80" zoomScaleNormal="130" zoomScaleSheetLayoutView="100" zoomScalePageLayoutView="80" workbookViewId="0" topLeftCell="B26">
      <selection activeCell="AP51" sqref="AP51"/>
    </sheetView>
  </sheetViews>
  <sheetFormatPr defaultColWidth="9.140625" defaultRowHeight="12.75"/>
  <cols>
    <col min="1" max="1" width="4.28125" style="9" customWidth="1"/>
    <col min="2" max="2" width="13.28125" style="9" customWidth="1"/>
    <col min="3" max="3" width="36.57421875" style="9" customWidth="1"/>
    <col min="4" max="17" width="5.7109375" style="9" customWidth="1"/>
    <col min="18" max="18" width="7.00390625" style="9" customWidth="1"/>
    <col min="19" max="19" width="6.7109375" style="9" customWidth="1"/>
    <col min="20" max="35" width="5.7109375" style="9" customWidth="1"/>
    <col min="36" max="36" width="6.7109375" style="9" customWidth="1"/>
    <col min="37" max="37" width="7.00390625" style="9" customWidth="1"/>
    <col min="38" max="39" width="5.7109375" style="9" customWidth="1"/>
    <col min="40" max="40" width="9.140625" style="9" customWidth="1"/>
    <col min="41" max="41" width="5.7109375" style="9" customWidth="1"/>
    <col min="42" max="16384" width="9.140625" style="9" customWidth="1"/>
  </cols>
  <sheetData>
    <row r="1" ht="12.75"/>
    <row r="2" spans="36:40" ht="12.75">
      <c r="AJ2" s="152"/>
      <c r="AK2" s="153"/>
      <c r="AL2" s="153"/>
      <c r="AM2" s="153"/>
      <c r="AN2" s="153"/>
    </row>
    <row r="3" ht="12.75"/>
    <row r="4" spans="36:40" ht="12.75">
      <c r="AJ4" s="152"/>
      <c r="AK4" s="153"/>
      <c r="AL4" s="153"/>
      <c r="AM4" s="153"/>
      <c r="AN4" s="153"/>
    </row>
    <row r="5" ht="12.75"/>
    <row r="6" spans="1:41" s="2" customFormat="1" ht="19.5" customHeight="1">
      <c r="A6" s="146" t="s">
        <v>94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</row>
    <row r="7" spans="1:41" s="2" customFormat="1" ht="19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9" s="4" customFormat="1" ht="15" customHeight="1">
      <c r="A9" s="127" t="s">
        <v>90</v>
      </c>
    </row>
    <row r="10" s="4" customFormat="1" ht="15" customHeight="1">
      <c r="A10" s="127" t="s">
        <v>91</v>
      </c>
    </row>
    <row r="11" s="4" customFormat="1" ht="15" customHeight="1">
      <c r="A11" s="127" t="s">
        <v>92</v>
      </c>
    </row>
    <row r="12" s="4" customFormat="1" ht="15" customHeight="1">
      <c r="A12" s="127" t="s">
        <v>93</v>
      </c>
    </row>
    <row r="13" ht="15" customHeight="1"/>
    <row r="15" ht="13.5" thickBot="1"/>
    <row r="16" spans="1:41" ht="13.5" customHeight="1" thickBot="1">
      <c r="A16" s="148" t="s">
        <v>5</v>
      </c>
      <c r="B16" s="10"/>
      <c r="C16" s="150" t="s">
        <v>4</v>
      </c>
      <c r="D16" s="154" t="s">
        <v>7</v>
      </c>
      <c r="E16" s="155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7"/>
      <c r="V16" s="154" t="s">
        <v>8</v>
      </c>
      <c r="W16" s="155"/>
      <c r="X16" s="155"/>
      <c r="Y16" s="155"/>
      <c r="Z16" s="155"/>
      <c r="AA16" s="155"/>
      <c r="AB16" s="155"/>
      <c r="AC16" s="155"/>
      <c r="AD16" s="156"/>
      <c r="AE16" s="156"/>
      <c r="AF16" s="156"/>
      <c r="AG16" s="156"/>
      <c r="AH16" s="156"/>
      <c r="AI16" s="156"/>
      <c r="AJ16" s="156"/>
      <c r="AK16" s="156"/>
      <c r="AL16" s="156"/>
      <c r="AM16" s="157"/>
      <c r="AN16" s="161" t="s">
        <v>9</v>
      </c>
      <c r="AO16" s="144" t="s">
        <v>10</v>
      </c>
    </row>
    <row r="17" spans="1:41" ht="231">
      <c r="A17" s="149"/>
      <c r="B17" s="11" t="s">
        <v>22</v>
      </c>
      <c r="C17" s="151"/>
      <c r="D17" s="6" t="s">
        <v>11</v>
      </c>
      <c r="E17" s="7" t="s">
        <v>12</v>
      </c>
      <c r="F17" s="3" t="s">
        <v>13</v>
      </c>
      <c r="G17" s="3" t="s">
        <v>14</v>
      </c>
      <c r="H17" s="3" t="s">
        <v>15</v>
      </c>
      <c r="I17" s="3" t="s">
        <v>16</v>
      </c>
      <c r="J17" s="3" t="s">
        <v>17</v>
      </c>
      <c r="K17" s="3" t="s">
        <v>24</v>
      </c>
      <c r="L17" s="3" t="s">
        <v>25</v>
      </c>
      <c r="M17" s="3" t="s">
        <v>18</v>
      </c>
      <c r="N17" s="3" t="s">
        <v>23</v>
      </c>
      <c r="O17" s="3" t="s">
        <v>21</v>
      </c>
      <c r="P17" s="3" t="s">
        <v>19</v>
      </c>
      <c r="Q17" s="3" t="s">
        <v>0</v>
      </c>
      <c r="R17" s="3" t="s">
        <v>20</v>
      </c>
      <c r="S17" s="3" t="s">
        <v>6</v>
      </c>
      <c r="T17" s="3" t="s">
        <v>1</v>
      </c>
      <c r="U17" s="12" t="s">
        <v>2</v>
      </c>
      <c r="V17" s="7" t="s">
        <v>11</v>
      </c>
      <c r="W17" s="7" t="s">
        <v>12</v>
      </c>
      <c r="X17" s="7" t="s">
        <v>13</v>
      </c>
      <c r="Y17" s="7" t="s">
        <v>14</v>
      </c>
      <c r="Z17" s="7" t="s">
        <v>15</v>
      </c>
      <c r="AA17" s="7" t="s">
        <v>16</v>
      </c>
      <c r="AB17" s="7" t="s">
        <v>17</v>
      </c>
      <c r="AC17" s="3" t="s">
        <v>26</v>
      </c>
      <c r="AD17" s="3" t="s">
        <v>25</v>
      </c>
      <c r="AE17" s="3" t="s">
        <v>18</v>
      </c>
      <c r="AF17" s="3" t="s">
        <v>23</v>
      </c>
      <c r="AG17" s="3" t="s">
        <v>21</v>
      </c>
      <c r="AH17" s="3" t="s">
        <v>19</v>
      </c>
      <c r="AI17" s="3" t="s">
        <v>0</v>
      </c>
      <c r="AJ17" s="3" t="s">
        <v>20</v>
      </c>
      <c r="AK17" s="3" t="s">
        <v>6</v>
      </c>
      <c r="AL17" s="3" t="s">
        <v>1</v>
      </c>
      <c r="AM17" s="12" t="s">
        <v>2</v>
      </c>
      <c r="AN17" s="162"/>
      <c r="AO17" s="145"/>
    </row>
    <row r="18" spans="1:41" ht="15" customHeight="1">
      <c r="A18" s="13"/>
      <c r="B18" s="14"/>
      <c r="C18" s="15" t="s">
        <v>29</v>
      </c>
      <c r="D18" s="24"/>
      <c r="E18" s="25"/>
      <c r="F18" s="22"/>
      <c r="G18" s="25"/>
      <c r="H18" s="22"/>
      <c r="I18" s="22"/>
      <c r="J18" s="22"/>
      <c r="K18" s="25"/>
      <c r="L18" s="22"/>
      <c r="M18" s="25"/>
      <c r="N18" s="22"/>
      <c r="O18" s="22"/>
      <c r="P18" s="22"/>
      <c r="Q18" s="25"/>
      <c r="R18" s="22">
        <f aca="true" t="shared" si="0" ref="R18:R51">SUM(D18:P18)</f>
        <v>0</v>
      </c>
      <c r="S18" s="22">
        <f aca="true" t="shared" si="1" ref="S18:S51">SUM(D18:Q18)</f>
        <v>0</v>
      </c>
      <c r="T18" s="25"/>
      <c r="U18" s="26"/>
      <c r="V18" s="24"/>
      <c r="W18" s="25"/>
      <c r="X18" s="21"/>
      <c r="Y18" s="25"/>
      <c r="Z18" s="21"/>
      <c r="AA18" s="21"/>
      <c r="AB18" s="21"/>
      <c r="AC18" s="25"/>
      <c r="AD18" s="22"/>
      <c r="AE18" s="25"/>
      <c r="AF18" s="22"/>
      <c r="AG18" s="22"/>
      <c r="AH18" s="25"/>
      <c r="AI18" s="25"/>
      <c r="AJ18" s="22">
        <f aca="true" t="shared" si="2" ref="AJ18:AJ44">SUM(V18:AH18)</f>
        <v>0</v>
      </c>
      <c r="AK18" s="22">
        <f aca="true" t="shared" si="3" ref="AK18:AK42">SUM(V18:AI18)</f>
        <v>0</v>
      </c>
      <c r="AL18" s="25"/>
      <c r="AM18" s="26"/>
      <c r="AN18" s="23"/>
      <c r="AO18" s="23"/>
    </row>
    <row r="19" spans="1:42" s="50" customFormat="1" ht="15" customHeight="1">
      <c r="A19" s="13">
        <v>1</v>
      </c>
      <c r="B19" s="14"/>
      <c r="C19" s="16" t="s">
        <v>30</v>
      </c>
      <c r="D19" s="27"/>
      <c r="E19" s="28"/>
      <c r="F19" s="51"/>
      <c r="G19" s="28"/>
      <c r="H19" s="51"/>
      <c r="I19" s="51"/>
      <c r="J19" s="51"/>
      <c r="K19" s="28"/>
      <c r="L19" s="51"/>
      <c r="M19" s="28"/>
      <c r="N19" s="51"/>
      <c r="O19" s="51"/>
      <c r="P19" s="51"/>
      <c r="Q19" s="28"/>
      <c r="R19" s="51">
        <f t="shared" si="0"/>
        <v>0</v>
      </c>
      <c r="S19" s="51">
        <f t="shared" si="1"/>
        <v>0</v>
      </c>
      <c r="T19" s="28"/>
      <c r="U19" s="30"/>
      <c r="V19" s="27"/>
      <c r="W19" s="28"/>
      <c r="X19" s="58"/>
      <c r="Y19" s="28"/>
      <c r="Z19" s="58"/>
      <c r="AA19" s="58"/>
      <c r="AB19" s="58"/>
      <c r="AC19" s="28">
        <v>20</v>
      </c>
      <c r="AD19" s="51"/>
      <c r="AE19" s="28"/>
      <c r="AF19" s="51"/>
      <c r="AG19" s="51"/>
      <c r="AH19" s="28"/>
      <c r="AI19" s="28">
        <v>15</v>
      </c>
      <c r="AJ19" s="51">
        <f t="shared" si="2"/>
        <v>20</v>
      </c>
      <c r="AK19" s="51">
        <f t="shared" si="3"/>
        <v>35</v>
      </c>
      <c r="AL19" s="28" t="s">
        <v>49</v>
      </c>
      <c r="AM19" s="53">
        <v>1</v>
      </c>
      <c r="AN19" s="59">
        <f>S19+AK19</f>
        <v>35</v>
      </c>
      <c r="AO19" s="59">
        <f>U19+AM19</f>
        <v>1</v>
      </c>
      <c r="AP19" s="60"/>
    </row>
    <row r="20" spans="1:42" s="50" customFormat="1" ht="15" customHeight="1">
      <c r="A20" s="13">
        <v>2</v>
      </c>
      <c r="B20" s="14"/>
      <c r="C20" s="16" t="s">
        <v>31</v>
      </c>
      <c r="D20" s="27"/>
      <c r="E20" s="28"/>
      <c r="F20" s="51"/>
      <c r="G20" s="28"/>
      <c r="H20" s="51"/>
      <c r="I20" s="51"/>
      <c r="J20" s="51"/>
      <c r="K20" s="28"/>
      <c r="L20" s="51"/>
      <c r="M20" s="28"/>
      <c r="N20" s="51"/>
      <c r="O20" s="51"/>
      <c r="P20" s="51"/>
      <c r="Q20" s="28"/>
      <c r="R20" s="51">
        <f t="shared" si="0"/>
        <v>0</v>
      </c>
      <c r="S20" s="51">
        <f t="shared" si="1"/>
        <v>0</v>
      </c>
      <c r="T20" s="28"/>
      <c r="U20" s="30"/>
      <c r="V20" s="27"/>
      <c r="W20" s="28"/>
      <c r="X20" s="58"/>
      <c r="Y20" s="28"/>
      <c r="Z20" s="58"/>
      <c r="AA20" s="58"/>
      <c r="AB20" s="58"/>
      <c r="AC20" s="28">
        <v>15</v>
      </c>
      <c r="AD20" s="51"/>
      <c r="AE20" s="28"/>
      <c r="AF20" s="51"/>
      <c r="AG20" s="51"/>
      <c r="AH20" s="28"/>
      <c r="AI20" s="28">
        <v>10</v>
      </c>
      <c r="AJ20" s="51">
        <f t="shared" si="2"/>
        <v>15</v>
      </c>
      <c r="AK20" s="51">
        <f t="shared" si="3"/>
        <v>25</v>
      </c>
      <c r="AL20" s="28" t="s">
        <v>49</v>
      </c>
      <c r="AM20" s="53">
        <v>1</v>
      </c>
      <c r="AN20" s="59">
        <f aca="true" t="shared" si="4" ref="AN20:AN51">S20+AK20</f>
        <v>25</v>
      </c>
      <c r="AO20" s="59">
        <f aca="true" t="shared" si="5" ref="AO20:AO51">U20+AM20</f>
        <v>1</v>
      </c>
      <c r="AP20" s="60"/>
    </row>
    <row r="21" spans="1:42" s="50" customFormat="1" ht="15" customHeight="1">
      <c r="A21" s="13"/>
      <c r="B21" s="14"/>
      <c r="C21" s="16" t="s">
        <v>52</v>
      </c>
      <c r="D21" s="27"/>
      <c r="E21" s="28"/>
      <c r="F21" s="51"/>
      <c r="G21" s="28"/>
      <c r="H21" s="51"/>
      <c r="I21" s="51"/>
      <c r="J21" s="51"/>
      <c r="K21" s="28">
        <v>20</v>
      </c>
      <c r="L21" s="51"/>
      <c r="M21" s="28"/>
      <c r="N21" s="51"/>
      <c r="O21" s="51"/>
      <c r="P21" s="51"/>
      <c r="Q21" s="28">
        <v>30</v>
      </c>
      <c r="R21" s="51">
        <f>SUM(D21:P21)</f>
        <v>20</v>
      </c>
      <c r="S21" s="51">
        <f>SUM(D21:Q21)</f>
        <v>50</v>
      </c>
      <c r="T21" s="32" t="s">
        <v>49</v>
      </c>
      <c r="U21" s="33">
        <v>2</v>
      </c>
      <c r="V21" s="27"/>
      <c r="W21" s="28"/>
      <c r="X21" s="58"/>
      <c r="Y21" s="28"/>
      <c r="Z21" s="58"/>
      <c r="AA21" s="58"/>
      <c r="AB21" s="58"/>
      <c r="AC21" s="28"/>
      <c r="AD21" s="51"/>
      <c r="AE21" s="28"/>
      <c r="AF21" s="51"/>
      <c r="AG21" s="51"/>
      <c r="AH21" s="28"/>
      <c r="AI21" s="28"/>
      <c r="AJ21" s="51"/>
      <c r="AK21" s="51"/>
      <c r="AL21" s="28"/>
      <c r="AM21" s="53"/>
      <c r="AN21" s="59">
        <f t="shared" si="4"/>
        <v>50</v>
      </c>
      <c r="AO21" s="59">
        <f t="shared" si="5"/>
        <v>2</v>
      </c>
      <c r="AP21" s="60"/>
    </row>
    <row r="22" spans="1:42" s="50" customFormat="1" ht="15" customHeight="1">
      <c r="A22" s="13">
        <v>3</v>
      </c>
      <c r="B22" s="14"/>
      <c r="C22" s="16" t="s">
        <v>53</v>
      </c>
      <c r="D22" s="27"/>
      <c r="E22" s="28"/>
      <c r="F22" s="51"/>
      <c r="G22" s="28"/>
      <c r="H22" s="51"/>
      <c r="I22" s="51"/>
      <c r="J22" s="51"/>
      <c r="K22" s="28"/>
      <c r="L22" s="51"/>
      <c r="M22" s="28"/>
      <c r="N22" s="51"/>
      <c r="O22" s="51"/>
      <c r="P22" s="51"/>
      <c r="Q22" s="28"/>
      <c r="R22" s="51">
        <f t="shared" si="0"/>
        <v>0</v>
      </c>
      <c r="S22" s="51"/>
      <c r="T22" s="32"/>
      <c r="U22" s="33"/>
      <c r="V22" s="27"/>
      <c r="W22" s="28"/>
      <c r="X22" s="58"/>
      <c r="Y22" s="28"/>
      <c r="Z22" s="58"/>
      <c r="AA22" s="58"/>
      <c r="AB22" s="58"/>
      <c r="AC22" s="28">
        <v>20</v>
      </c>
      <c r="AD22" s="51"/>
      <c r="AE22" s="28"/>
      <c r="AF22" s="51"/>
      <c r="AG22" s="51"/>
      <c r="AH22" s="28"/>
      <c r="AI22" s="28">
        <v>30</v>
      </c>
      <c r="AJ22" s="51">
        <f t="shared" si="2"/>
        <v>20</v>
      </c>
      <c r="AK22" s="51">
        <f t="shared" si="3"/>
        <v>50</v>
      </c>
      <c r="AL22" s="28" t="s">
        <v>49</v>
      </c>
      <c r="AM22" s="53">
        <v>2</v>
      </c>
      <c r="AN22" s="59">
        <f t="shared" si="4"/>
        <v>50</v>
      </c>
      <c r="AO22" s="59">
        <f t="shared" si="5"/>
        <v>2</v>
      </c>
      <c r="AP22" s="60"/>
    </row>
    <row r="23" spans="1:42" ht="15" customHeight="1">
      <c r="A23" s="13">
        <v>4</v>
      </c>
      <c r="B23" s="14"/>
      <c r="C23" s="16" t="s">
        <v>32</v>
      </c>
      <c r="D23" s="27">
        <v>5</v>
      </c>
      <c r="E23" s="28"/>
      <c r="F23" s="51"/>
      <c r="G23" s="28"/>
      <c r="H23" s="51"/>
      <c r="I23" s="51"/>
      <c r="J23" s="51"/>
      <c r="K23" s="28">
        <v>40</v>
      </c>
      <c r="L23" s="51"/>
      <c r="M23" s="28"/>
      <c r="N23" s="51"/>
      <c r="O23" s="51"/>
      <c r="P23" s="51"/>
      <c r="Q23" s="28">
        <v>5</v>
      </c>
      <c r="R23" s="51">
        <f t="shared" si="0"/>
        <v>45</v>
      </c>
      <c r="S23" s="51">
        <f t="shared" si="1"/>
        <v>50</v>
      </c>
      <c r="T23" s="28" t="s">
        <v>49</v>
      </c>
      <c r="U23" s="30">
        <v>2</v>
      </c>
      <c r="V23" s="27"/>
      <c r="W23" s="28"/>
      <c r="X23" s="58"/>
      <c r="Y23" s="28"/>
      <c r="Z23" s="58"/>
      <c r="AA23" s="58"/>
      <c r="AB23" s="58"/>
      <c r="AC23" s="28"/>
      <c r="AD23" s="51"/>
      <c r="AE23" s="28"/>
      <c r="AF23" s="51"/>
      <c r="AG23" s="51"/>
      <c r="AH23" s="28"/>
      <c r="AI23" s="28"/>
      <c r="AJ23" s="51">
        <f t="shared" si="2"/>
        <v>0</v>
      </c>
      <c r="AK23" s="51">
        <f t="shared" si="3"/>
        <v>0</v>
      </c>
      <c r="AL23" s="28"/>
      <c r="AM23" s="30"/>
      <c r="AN23" s="59">
        <f t="shared" si="4"/>
        <v>50</v>
      </c>
      <c r="AO23" s="59">
        <f t="shared" si="5"/>
        <v>2</v>
      </c>
      <c r="AP23" s="61"/>
    </row>
    <row r="24" spans="1:42" ht="15" customHeight="1">
      <c r="A24" s="13">
        <v>5</v>
      </c>
      <c r="B24" s="14"/>
      <c r="C24" s="16" t="s">
        <v>33</v>
      </c>
      <c r="D24" s="27"/>
      <c r="E24" s="28"/>
      <c r="F24" s="51"/>
      <c r="G24" s="28"/>
      <c r="H24" s="51"/>
      <c r="I24" s="51"/>
      <c r="J24" s="51"/>
      <c r="K24" s="28"/>
      <c r="L24" s="51"/>
      <c r="M24" s="28"/>
      <c r="N24" s="51"/>
      <c r="O24" s="51"/>
      <c r="P24" s="51"/>
      <c r="Q24" s="28"/>
      <c r="R24" s="51">
        <f t="shared" si="0"/>
        <v>0</v>
      </c>
      <c r="S24" s="51">
        <f t="shared" si="1"/>
        <v>0</v>
      </c>
      <c r="T24" s="28"/>
      <c r="U24" s="30"/>
      <c r="V24" s="27"/>
      <c r="W24" s="28"/>
      <c r="X24" s="58"/>
      <c r="Y24" s="28"/>
      <c r="Z24" s="58"/>
      <c r="AA24" s="58"/>
      <c r="AB24" s="58"/>
      <c r="AC24" s="28">
        <v>15</v>
      </c>
      <c r="AD24" s="51"/>
      <c r="AE24" s="28"/>
      <c r="AF24" s="51"/>
      <c r="AG24" s="51"/>
      <c r="AH24" s="28"/>
      <c r="AI24" s="28">
        <v>10</v>
      </c>
      <c r="AJ24" s="51">
        <f t="shared" si="2"/>
        <v>15</v>
      </c>
      <c r="AK24" s="51">
        <f t="shared" si="3"/>
        <v>25</v>
      </c>
      <c r="AL24" s="28" t="s">
        <v>49</v>
      </c>
      <c r="AM24" s="30">
        <v>1</v>
      </c>
      <c r="AN24" s="59">
        <f t="shared" si="4"/>
        <v>25</v>
      </c>
      <c r="AO24" s="59">
        <f t="shared" si="5"/>
        <v>1</v>
      </c>
      <c r="AP24" s="61"/>
    </row>
    <row r="25" spans="1:42" ht="15" customHeight="1">
      <c r="A25" s="13"/>
      <c r="B25" s="14"/>
      <c r="C25" s="17" t="s">
        <v>54</v>
      </c>
      <c r="D25" s="34">
        <v>25</v>
      </c>
      <c r="E25" s="28"/>
      <c r="F25" s="51"/>
      <c r="G25" s="28">
        <v>30</v>
      </c>
      <c r="H25" s="51"/>
      <c r="I25" s="51"/>
      <c r="J25" s="51"/>
      <c r="K25" s="28"/>
      <c r="L25" s="51"/>
      <c r="M25" s="28"/>
      <c r="N25" s="51"/>
      <c r="O25" s="51"/>
      <c r="P25" s="51"/>
      <c r="Q25" s="28">
        <v>45</v>
      </c>
      <c r="R25" s="51">
        <f>SUM(D25:P25)</f>
        <v>55</v>
      </c>
      <c r="S25" s="51">
        <f>SUM(D25:Q25)</f>
        <v>100</v>
      </c>
      <c r="T25" s="32" t="s">
        <v>49</v>
      </c>
      <c r="U25" s="33">
        <v>4</v>
      </c>
      <c r="V25" s="27"/>
      <c r="W25" s="28"/>
      <c r="X25" s="58"/>
      <c r="Y25" s="28"/>
      <c r="Z25" s="58"/>
      <c r="AA25" s="58"/>
      <c r="AB25" s="58"/>
      <c r="AC25" s="28"/>
      <c r="AD25" s="51"/>
      <c r="AE25" s="28"/>
      <c r="AF25" s="51"/>
      <c r="AG25" s="51"/>
      <c r="AH25" s="28"/>
      <c r="AI25" s="28"/>
      <c r="AJ25" s="51"/>
      <c r="AK25" s="51"/>
      <c r="AL25" s="28"/>
      <c r="AM25" s="30"/>
      <c r="AN25" s="59">
        <f t="shared" si="4"/>
        <v>100</v>
      </c>
      <c r="AO25" s="59">
        <f t="shared" si="5"/>
        <v>4</v>
      </c>
      <c r="AP25" s="61"/>
    </row>
    <row r="26" spans="1:42" ht="15" customHeight="1">
      <c r="A26" s="13">
        <v>6</v>
      </c>
      <c r="B26" s="14"/>
      <c r="C26" s="17" t="s">
        <v>55</v>
      </c>
      <c r="D26" s="34"/>
      <c r="E26" s="28"/>
      <c r="F26" s="51"/>
      <c r="G26" s="28"/>
      <c r="H26" s="51"/>
      <c r="I26" s="51"/>
      <c r="J26" s="51"/>
      <c r="K26" s="28"/>
      <c r="L26" s="51"/>
      <c r="M26" s="28"/>
      <c r="N26" s="51"/>
      <c r="O26" s="51"/>
      <c r="P26" s="51"/>
      <c r="Q26" s="28"/>
      <c r="R26" s="51"/>
      <c r="S26" s="51">
        <f t="shared" si="1"/>
        <v>0</v>
      </c>
      <c r="T26" s="32"/>
      <c r="U26" s="33"/>
      <c r="V26" s="27">
        <v>25</v>
      </c>
      <c r="W26" s="28"/>
      <c r="X26" s="58"/>
      <c r="Y26" s="28">
        <v>30</v>
      </c>
      <c r="Z26" s="58"/>
      <c r="AA26" s="58"/>
      <c r="AB26" s="58"/>
      <c r="AC26" s="28"/>
      <c r="AD26" s="51"/>
      <c r="AE26" s="28"/>
      <c r="AF26" s="51"/>
      <c r="AG26" s="51"/>
      <c r="AH26" s="28"/>
      <c r="AI26" s="28">
        <v>45</v>
      </c>
      <c r="AJ26" s="51">
        <f t="shared" si="2"/>
        <v>55</v>
      </c>
      <c r="AK26" s="51">
        <f t="shared" si="3"/>
        <v>100</v>
      </c>
      <c r="AL26" s="35" t="s">
        <v>50</v>
      </c>
      <c r="AM26" s="30">
        <v>4</v>
      </c>
      <c r="AN26" s="59">
        <f t="shared" si="4"/>
        <v>100</v>
      </c>
      <c r="AO26" s="59">
        <f t="shared" si="5"/>
        <v>4</v>
      </c>
      <c r="AP26" s="61"/>
    </row>
    <row r="27" spans="1:42" ht="15" customHeight="1">
      <c r="A27" s="13"/>
      <c r="B27" s="14"/>
      <c r="C27" s="18" t="s">
        <v>34</v>
      </c>
      <c r="D27" s="36"/>
      <c r="E27" s="37"/>
      <c r="F27" s="38"/>
      <c r="G27" s="37"/>
      <c r="H27" s="38"/>
      <c r="I27" s="38"/>
      <c r="J27" s="38"/>
      <c r="K27" s="37"/>
      <c r="L27" s="38"/>
      <c r="M27" s="37"/>
      <c r="N27" s="38"/>
      <c r="O27" s="38"/>
      <c r="P27" s="38"/>
      <c r="Q27" s="37"/>
      <c r="R27" s="38">
        <f t="shared" si="0"/>
        <v>0</v>
      </c>
      <c r="S27" s="38">
        <f t="shared" si="1"/>
        <v>0</v>
      </c>
      <c r="T27" s="37"/>
      <c r="U27" s="39"/>
      <c r="V27" s="36"/>
      <c r="W27" s="37"/>
      <c r="X27" s="40"/>
      <c r="Y27" s="37"/>
      <c r="Z27" s="40"/>
      <c r="AA27" s="40"/>
      <c r="AB27" s="40"/>
      <c r="AC27" s="37"/>
      <c r="AD27" s="38"/>
      <c r="AE27" s="37"/>
      <c r="AF27" s="38"/>
      <c r="AG27" s="38"/>
      <c r="AH27" s="37"/>
      <c r="AI27" s="37"/>
      <c r="AJ27" s="38">
        <f t="shared" si="2"/>
        <v>0</v>
      </c>
      <c r="AK27" s="38">
        <f t="shared" si="3"/>
        <v>0</v>
      </c>
      <c r="AL27" s="37"/>
      <c r="AM27" s="39"/>
      <c r="AN27" s="141">
        <f t="shared" si="4"/>
        <v>0</v>
      </c>
      <c r="AO27" s="59">
        <f t="shared" si="5"/>
        <v>0</v>
      </c>
      <c r="AP27" s="61"/>
    </row>
    <row r="28" spans="1:42" ht="28.5" customHeight="1">
      <c r="A28" s="13">
        <v>7</v>
      </c>
      <c r="B28" s="14"/>
      <c r="C28" s="19" t="s">
        <v>61</v>
      </c>
      <c r="D28" s="27">
        <v>10</v>
      </c>
      <c r="E28" s="28"/>
      <c r="F28" s="51"/>
      <c r="G28" s="28">
        <v>5</v>
      </c>
      <c r="H28" s="51"/>
      <c r="I28" s="51"/>
      <c r="J28" s="51"/>
      <c r="K28" s="28"/>
      <c r="L28" s="51"/>
      <c r="M28" s="28"/>
      <c r="N28" s="51"/>
      <c r="O28" s="51"/>
      <c r="P28" s="51"/>
      <c r="Q28" s="28">
        <v>10</v>
      </c>
      <c r="R28" s="51">
        <f t="shared" si="0"/>
        <v>15</v>
      </c>
      <c r="S28" s="51">
        <f t="shared" si="1"/>
        <v>25</v>
      </c>
      <c r="T28" s="28" t="s">
        <v>49</v>
      </c>
      <c r="U28" s="30">
        <v>1</v>
      </c>
      <c r="V28" s="27"/>
      <c r="W28" s="28"/>
      <c r="X28" s="58"/>
      <c r="Y28" s="28"/>
      <c r="Z28" s="58"/>
      <c r="AA28" s="58"/>
      <c r="AB28" s="58"/>
      <c r="AC28" s="28"/>
      <c r="AD28" s="51"/>
      <c r="AE28" s="28"/>
      <c r="AF28" s="51"/>
      <c r="AG28" s="51"/>
      <c r="AH28" s="28"/>
      <c r="AI28" s="28"/>
      <c r="AJ28" s="51">
        <f t="shared" si="2"/>
        <v>0</v>
      </c>
      <c r="AK28" s="51">
        <f t="shared" si="3"/>
        <v>0</v>
      </c>
      <c r="AL28" s="28"/>
      <c r="AM28" s="30"/>
      <c r="AN28" s="59">
        <f t="shared" si="4"/>
        <v>25</v>
      </c>
      <c r="AO28" s="59">
        <f t="shared" si="5"/>
        <v>1</v>
      </c>
      <c r="AP28" s="61"/>
    </row>
    <row r="29" spans="1:42" s="50" customFormat="1" ht="22.5" customHeight="1">
      <c r="A29" s="13">
        <v>8</v>
      </c>
      <c r="B29" s="14"/>
      <c r="C29" s="19" t="s">
        <v>64</v>
      </c>
      <c r="D29" s="27"/>
      <c r="E29" s="28"/>
      <c r="F29" s="51"/>
      <c r="G29" s="28"/>
      <c r="H29" s="51"/>
      <c r="I29" s="51"/>
      <c r="J29" s="51"/>
      <c r="K29" s="28"/>
      <c r="L29" s="51"/>
      <c r="M29" s="28"/>
      <c r="N29" s="51"/>
      <c r="O29" s="51"/>
      <c r="P29" s="51"/>
      <c r="Q29" s="28"/>
      <c r="R29" s="51">
        <f t="shared" si="0"/>
        <v>0</v>
      </c>
      <c r="S29" s="51">
        <f t="shared" si="1"/>
        <v>0</v>
      </c>
      <c r="T29" s="35"/>
      <c r="U29" s="30"/>
      <c r="V29" s="27">
        <v>15</v>
      </c>
      <c r="W29" s="28">
        <v>10</v>
      </c>
      <c r="X29" s="58"/>
      <c r="Y29" s="28"/>
      <c r="Z29" s="58"/>
      <c r="AA29" s="58"/>
      <c r="AB29" s="58"/>
      <c r="AC29" s="28"/>
      <c r="AD29" s="51"/>
      <c r="AE29" s="28"/>
      <c r="AF29" s="51"/>
      <c r="AG29" s="51"/>
      <c r="AH29" s="28"/>
      <c r="AI29" s="28">
        <v>25</v>
      </c>
      <c r="AJ29" s="51">
        <f t="shared" si="2"/>
        <v>25</v>
      </c>
      <c r="AK29" s="51">
        <f t="shared" si="3"/>
        <v>50</v>
      </c>
      <c r="AL29" s="35" t="s">
        <v>50</v>
      </c>
      <c r="AM29" s="30">
        <v>2</v>
      </c>
      <c r="AN29" s="59">
        <f t="shared" si="4"/>
        <v>50</v>
      </c>
      <c r="AO29" s="59">
        <f t="shared" si="5"/>
        <v>2</v>
      </c>
      <c r="AP29" s="60"/>
    </row>
    <row r="30" spans="1:42" ht="22.5" customHeight="1">
      <c r="A30" s="13">
        <v>9</v>
      </c>
      <c r="B30" s="14"/>
      <c r="C30" s="19" t="s">
        <v>35</v>
      </c>
      <c r="D30" s="27">
        <v>15</v>
      </c>
      <c r="E30" s="28"/>
      <c r="F30" s="51"/>
      <c r="G30" s="28">
        <v>15</v>
      </c>
      <c r="H30" s="51"/>
      <c r="I30" s="51"/>
      <c r="J30" s="51"/>
      <c r="K30" s="28"/>
      <c r="L30" s="51"/>
      <c r="M30" s="28"/>
      <c r="N30" s="51"/>
      <c r="O30" s="51"/>
      <c r="P30" s="51"/>
      <c r="Q30" s="28">
        <v>45</v>
      </c>
      <c r="R30" s="51">
        <f t="shared" si="0"/>
        <v>30</v>
      </c>
      <c r="S30" s="51">
        <f t="shared" si="1"/>
        <v>75</v>
      </c>
      <c r="T30" s="35" t="s">
        <v>50</v>
      </c>
      <c r="U30" s="30">
        <v>3</v>
      </c>
      <c r="V30" s="27"/>
      <c r="W30" s="28"/>
      <c r="X30" s="58"/>
      <c r="Y30" s="28"/>
      <c r="Z30" s="58"/>
      <c r="AA30" s="58"/>
      <c r="AB30" s="58"/>
      <c r="AC30" s="28"/>
      <c r="AD30" s="51"/>
      <c r="AE30" s="28"/>
      <c r="AF30" s="51"/>
      <c r="AG30" s="51"/>
      <c r="AH30" s="28"/>
      <c r="AI30" s="28"/>
      <c r="AJ30" s="51">
        <f t="shared" si="2"/>
        <v>0</v>
      </c>
      <c r="AK30" s="51">
        <f t="shared" si="3"/>
        <v>0</v>
      </c>
      <c r="AL30" s="28"/>
      <c r="AM30" s="30"/>
      <c r="AN30" s="59">
        <f t="shared" si="4"/>
        <v>75</v>
      </c>
      <c r="AO30" s="59">
        <f t="shared" si="5"/>
        <v>3</v>
      </c>
      <c r="AP30" s="61"/>
    </row>
    <row r="31" spans="1:42" ht="27" customHeight="1">
      <c r="A31" s="13">
        <v>10</v>
      </c>
      <c r="B31" s="14"/>
      <c r="C31" s="19" t="s">
        <v>62</v>
      </c>
      <c r="D31" s="27">
        <v>10</v>
      </c>
      <c r="E31" s="28">
        <v>10</v>
      </c>
      <c r="F31" s="51"/>
      <c r="G31" s="28">
        <v>10</v>
      </c>
      <c r="H31" s="51"/>
      <c r="I31" s="51"/>
      <c r="J31" s="51"/>
      <c r="K31" s="28"/>
      <c r="L31" s="51"/>
      <c r="M31" s="28"/>
      <c r="N31" s="51"/>
      <c r="O31" s="51"/>
      <c r="P31" s="51"/>
      <c r="Q31" s="28">
        <v>20</v>
      </c>
      <c r="R31" s="51">
        <f t="shared" si="0"/>
        <v>30</v>
      </c>
      <c r="S31" s="51">
        <f t="shared" si="1"/>
        <v>50</v>
      </c>
      <c r="T31" s="35" t="s">
        <v>49</v>
      </c>
      <c r="U31" s="30">
        <v>2</v>
      </c>
      <c r="V31" s="27"/>
      <c r="W31" s="28"/>
      <c r="X31" s="58"/>
      <c r="Y31" s="28"/>
      <c r="Z31" s="58"/>
      <c r="AA31" s="58"/>
      <c r="AB31" s="58"/>
      <c r="AC31" s="28"/>
      <c r="AD31" s="51"/>
      <c r="AE31" s="28"/>
      <c r="AF31" s="51"/>
      <c r="AG31" s="51"/>
      <c r="AH31" s="28"/>
      <c r="AI31" s="28"/>
      <c r="AJ31" s="51">
        <f t="shared" si="2"/>
        <v>0</v>
      </c>
      <c r="AK31" s="51">
        <f t="shared" si="3"/>
        <v>0</v>
      </c>
      <c r="AL31" s="28"/>
      <c r="AM31" s="30"/>
      <c r="AN31" s="59">
        <f t="shared" si="4"/>
        <v>50</v>
      </c>
      <c r="AO31" s="59">
        <f t="shared" si="5"/>
        <v>2</v>
      </c>
      <c r="AP31" s="61"/>
    </row>
    <row r="32" spans="1:42" ht="15" customHeight="1">
      <c r="A32" s="13">
        <v>11</v>
      </c>
      <c r="B32" s="14"/>
      <c r="C32" s="19" t="s">
        <v>63</v>
      </c>
      <c r="D32" s="62">
        <v>10</v>
      </c>
      <c r="E32" s="35">
        <v>15</v>
      </c>
      <c r="F32" s="51"/>
      <c r="G32" s="35"/>
      <c r="H32" s="51"/>
      <c r="I32" s="51"/>
      <c r="J32" s="51"/>
      <c r="K32" s="35"/>
      <c r="L32" s="51"/>
      <c r="M32" s="35"/>
      <c r="N32" s="51"/>
      <c r="O32" s="51"/>
      <c r="P32" s="51"/>
      <c r="Q32" s="35">
        <v>5</v>
      </c>
      <c r="R32" s="51">
        <f t="shared" si="0"/>
        <v>25</v>
      </c>
      <c r="S32" s="51">
        <f t="shared" si="1"/>
        <v>30</v>
      </c>
      <c r="T32" s="35" t="s">
        <v>49</v>
      </c>
      <c r="U32" s="53">
        <v>1</v>
      </c>
      <c r="V32" s="63"/>
      <c r="W32" s="64"/>
      <c r="X32" s="58"/>
      <c r="Y32" s="64"/>
      <c r="Z32" s="58"/>
      <c r="AA32" s="58"/>
      <c r="AB32" s="58"/>
      <c r="AC32" s="35"/>
      <c r="AD32" s="51"/>
      <c r="AE32" s="64"/>
      <c r="AF32" s="51"/>
      <c r="AG32" s="51"/>
      <c r="AH32" s="35"/>
      <c r="AI32" s="64"/>
      <c r="AJ32" s="51">
        <f t="shared" si="2"/>
        <v>0</v>
      </c>
      <c r="AK32" s="51">
        <f t="shared" si="3"/>
        <v>0</v>
      </c>
      <c r="AL32" s="35"/>
      <c r="AM32" s="53"/>
      <c r="AN32" s="59">
        <f t="shared" si="4"/>
        <v>30</v>
      </c>
      <c r="AO32" s="59">
        <f t="shared" si="5"/>
        <v>1</v>
      </c>
      <c r="AP32" s="61"/>
    </row>
    <row r="33" spans="1:42" ht="15" customHeight="1">
      <c r="A33" s="13">
        <v>12</v>
      </c>
      <c r="B33" s="14"/>
      <c r="C33" s="20" t="s">
        <v>36</v>
      </c>
      <c r="D33" s="27">
        <v>20</v>
      </c>
      <c r="E33" s="28"/>
      <c r="F33" s="51"/>
      <c r="G33" s="28">
        <v>10</v>
      </c>
      <c r="H33" s="51"/>
      <c r="I33" s="51"/>
      <c r="J33" s="51"/>
      <c r="K33" s="28"/>
      <c r="L33" s="51"/>
      <c r="M33" s="28"/>
      <c r="N33" s="51"/>
      <c r="O33" s="51"/>
      <c r="P33" s="51"/>
      <c r="Q33" s="28">
        <v>20</v>
      </c>
      <c r="R33" s="51">
        <f t="shared" si="0"/>
        <v>30</v>
      </c>
      <c r="S33" s="51">
        <f t="shared" si="1"/>
        <v>50</v>
      </c>
      <c r="T33" s="28" t="s">
        <v>49</v>
      </c>
      <c r="U33" s="30">
        <v>2</v>
      </c>
      <c r="V33" s="27"/>
      <c r="W33" s="28"/>
      <c r="X33" s="58"/>
      <c r="Y33" s="28"/>
      <c r="Z33" s="58"/>
      <c r="AA33" s="58"/>
      <c r="AB33" s="58"/>
      <c r="AC33" s="28"/>
      <c r="AD33" s="51"/>
      <c r="AE33" s="28"/>
      <c r="AF33" s="51"/>
      <c r="AG33" s="51"/>
      <c r="AH33" s="28"/>
      <c r="AI33" s="28"/>
      <c r="AJ33" s="51">
        <f t="shared" si="2"/>
        <v>0</v>
      </c>
      <c r="AK33" s="51">
        <f t="shared" si="3"/>
        <v>0</v>
      </c>
      <c r="AL33" s="28"/>
      <c r="AM33" s="30"/>
      <c r="AN33" s="59">
        <f t="shared" si="4"/>
        <v>50</v>
      </c>
      <c r="AO33" s="59">
        <f t="shared" si="5"/>
        <v>2</v>
      </c>
      <c r="AP33" s="61"/>
    </row>
    <row r="34" spans="1:42" s="50" customFormat="1" ht="15" customHeight="1">
      <c r="A34" s="13">
        <v>13</v>
      </c>
      <c r="B34" s="14"/>
      <c r="C34" s="20" t="s">
        <v>37</v>
      </c>
      <c r="D34" s="27">
        <v>15</v>
      </c>
      <c r="E34" s="28">
        <v>15</v>
      </c>
      <c r="F34" s="51"/>
      <c r="G34" s="28"/>
      <c r="H34" s="51"/>
      <c r="I34" s="51"/>
      <c r="J34" s="51"/>
      <c r="K34" s="28"/>
      <c r="L34" s="51"/>
      <c r="M34" s="28"/>
      <c r="N34" s="51"/>
      <c r="O34" s="51"/>
      <c r="P34" s="51"/>
      <c r="Q34" s="28">
        <v>45</v>
      </c>
      <c r="R34" s="51">
        <f t="shared" si="0"/>
        <v>30</v>
      </c>
      <c r="S34" s="51">
        <f t="shared" si="1"/>
        <v>75</v>
      </c>
      <c r="T34" s="28" t="s">
        <v>50</v>
      </c>
      <c r="U34" s="30">
        <v>3</v>
      </c>
      <c r="V34" s="27"/>
      <c r="W34" s="28"/>
      <c r="X34" s="58"/>
      <c r="Y34" s="28"/>
      <c r="Z34" s="58"/>
      <c r="AA34" s="58"/>
      <c r="AB34" s="58"/>
      <c r="AC34" s="28"/>
      <c r="AD34" s="51"/>
      <c r="AE34" s="28"/>
      <c r="AF34" s="51"/>
      <c r="AG34" s="51"/>
      <c r="AH34" s="28"/>
      <c r="AI34" s="28"/>
      <c r="AJ34" s="51">
        <f t="shared" si="2"/>
        <v>0</v>
      </c>
      <c r="AK34" s="51">
        <f t="shared" si="3"/>
        <v>0</v>
      </c>
      <c r="AL34" s="28"/>
      <c r="AM34" s="30"/>
      <c r="AN34" s="59">
        <f t="shared" si="4"/>
        <v>75</v>
      </c>
      <c r="AO34" s="59">
        <f t="shared" si="5"/>
        <v>3</v>
      </c>
      <c r="AP34" s="60"/>
    </row>
    <row r="35" spans="1:42" ht="22.5">
      <c r="A35" s="13">
        <v>14</v>
      </c>
      <c r="B35" s="14"/>
      <c r="C35" s="19" t="s">
        <v>38</v>
      </c>
      <c r="D35" s="62">
        <v>15</v>
      </c>
      <c r="E35" s="35">
        <v>15</v>
      </c>
      <c r="F35" s="51"/>
      <c r="G35" s="35"/>
      <c r="H35" s="51"/>
      <c r="I35" s="51"/>
      <c r="J35" s="51"/>
      <c r="K35" s="35"/>
      <c r="L35" s="51"/>
      <c r="M35" s="35"/>
      <c r="N35" s="51"/>
      <c r="O35" s="51"/>
      <c r="P35" s="51"/>
      <c r="Q35" s="35">
        <v>45</v>
      </c>
      <c r="R35" s="51">
        <f t="shared" si="0"/>
        <v>30</v>
      </c>
      <c r="S35" s="51">
        <f t="shared" si="1"/>
        <v>75</v>
      </c>
      <c r="T35" s="35" t="s">
        <v>50</v>
      </c>
      <c r="U35" s="53">
        <v>3</v>
      </c>
      <c r="V35" s="63"/>
      <c r="W35" s="64"/>
      <c r="X35" s="58"/>
      <c r="Y35" s="64"/>
      <c r="Z35" s="58"/>
      <c r="AA35" s="58"/>
      <c r="AB35" s="58"/>
      <c r="AC35" s="35"/>
      <c r="AD35" s="51"/>
      <c r="AE35" s="64"/>
      <c r="AF35" s="51"/>
      <c r="AG35" s="51"/>
      <c r="AH35" s="35"/>
      <c r="AI35" s="64"/>
      <c r="AJ35" s="51">
        <f t="shared" si="2"/>
        <v>0</v>
      </c>
      <c r="AK35" s="51">
        <f t="shared" si="3"/>
        <v>0</v>
      </c>
      <c r="AL35" s="35"/>
      <c r="AM35" s="53"/>
      <c r="AN35" s="59">
        <f t="shared" si="4"/>
        <v>75</v>
      </c>
      <c r="AO35" s="59">
        <f t="shared" si="5"/>
        <v>3</v>
      </c>
      <c r="AP35" s="61"/>
    </row>
    <row r="36" spans="1:42" ht="15" customHeight="1">
      <c r="A36" s="13">
        <v>15</v>
      </c>
      <c r="B36" s="14"/>
      <c r="C36" s="20" t="s">
        <v>39</v>
      </c>
      <c r="D36" s="62"/>
      <c r="E36" s="35"/>
      <c r="F36" s="51"/>
      <c r="G36" s="35"/>
      <c r="H36" s="51"/>
      <c r="I36" s="51"/>
      <c r="J36" s="51"/>
      <c r="K36" s="35"/>
      <c r="L36" s="51"/>
      <c r="M36" s="35"/>
      <c r="N36" s="51"/>
      <c r="O36" s="51"/>
      <c r="P36" s="51"/>
      <c r="Q36" s="35"/>
      <c r="R36" s="51">
        <f t="shared" si="0"/>
        <v>0</v>
      </c>
      <c r="S36" s="51">
        <f t="shared" si="1"/>
        <v>0</v>
      </c>
      <c r="T36" s="35"/>
      <c r="U36" s="53"/>
      <c r="V36" s="27">
        <v>15</v>
      </c>
      <c r="W36" s="28"/>
      <c r="X36" s="58"/>
      <c r="Y36" s="28">
        <v>30</v>
      </c>
      <c r="Z36" s="58"/>
      <c r="AA36" s="58"/>
      <c r="AB36" s="58"/>
      <c r="AC36" s="28"/>
      <c r="AD36" s="51"/>
      <c r="AE36" s="28"/>
      <c r="AF36" s="51"/>
      <c r="AG36" s="51"/>
      <c r="AH36" s="28"/>
      <c r="AI36" s="28">
        <v>30</v>
      </c>
      <c r="AJ36" s="51">
        <f t="shared" si="2"/>
        <v>45</v>
      </c>
      <c r="AK36" s="51">
        <f t="shared" si="3"/>
        <v>75</v>
      </c>
      <c r="AL36" s="28" t="s">
        <v>50</v>
      </c>
      <c r="AM36" s="30">
        <v>3</v>
      </c>
      <c r="AN36" s="59">
        <f t="shared" si="4"/>
        <v>75</v>
      </c>
      <c r="AO36" s="59">
        <f t="shared" si="5"/>
        <v>3</v>
      </c>
      <c r="AP36" s="61"/>
    </row>
    <row r="37" spans="1:42" s="50" customFormat="1" ht="25.5" customHeight="1">
      <c r="A37" s="13">
        <v>16</v>
      </c>
      <c r="B37" s="14"/>
      <c r="C37" s="20" t="s">
        <v>40</v>
      </c>
      <c r="D37" s="27"/>
      <c r="E37" s="28"/>
      <c r="F37" s="51"/>
      <c r="G37" s="28"/>
      <c r="H37" s="51"/>
      <c r="I37" s="51"/>
      <c r="J37" s="51"/>
      <c r="K37" s="28"/>
      <c r="L37" s="51"/>
      <c r="M37" s="28"/>
      <c r="N37" s="51"/>
      <c r="O37" s="51"/>
      <c r="P37" s="51"/>
      <c r="Q37" s="28"/>
      <c r="R37" s="51">
        <f t="shared" si="0"/>
        <v>0</v>
      </c>
      <c r="S37" s="51">
        <f t="shared" si="1"/>
        <v>0</v>
      </c>
      <c r="T37" s="32"/>
      <c r="U37" s="33"/>
      <c r="V37" s="27">
        <v>20</v>
      </c>
      <c r="W37" s="28">
        <v>10</v>
      </c>
      <c r="X37" s="58"/>
      <c r="Y37" s="28"/>
      <c r="Z37" s="58"/>
      <c r="AA37" s="58"/>
      <c r="AB37" s="58"/>
      <c r="AC37" s="28"/>
      <c r="AD37" s="51"/>
      <c r="AE37" s="28"/>
      <c r="AF37" s="51"/>
      <c r="AG37" s="51"/>
      <c r="AH37" s="28"/>
      <c r="AI37" s="28">
        <v>20</v>
      </c>
      <c r="AJ37" s="51">
        <f t="shared" si="2"/>
        <v>30</v>
      </c>
      <c r="AK37" s="51">
        <f t="shared" si="3"/>
        <v>50</v>
      </c>
      <c r="AL37" s="28" t="s">
        <v>50</v>
      </c>
      <c r="AM37" s="30">
        <v>2</v>
      </c>
      <c r="AN37" s="59">
        <f t="shared" si="4"/>
        <v>50</v>
      </c>
      <c r="AO37" s="59">
        <f t="shared" si="5"/>
        <v>2</v>
      </c>
      <c r="AP37" s="60"/>
    </row>
    <row r="38" spans="1:42" ht="15" customHeight="1">
      <c r="A38" s="13"/>
      <c r="B38" s="14"/>
      <c r="C38" s="54" t="s">
        <v>41</v>
      </c>
      <c r="D38" s="36"/>
      <c r="E38" s="37"/>
      <c r="F38" s="38"/>
      <c r="G38" s="37"/>
      <c r="H38" s="38"/>
      <c r="I38" s="38"/>
      <c r="J38" s="38"/>
      <c r="K38" s="37"/>
      <c r="L38" s="38"/>
      <c r="M38" s="37"/>
      <c r="N38" s="38"/>
      <c r="O38" s="38"/>
      <c r="P38" s="38"/>
      <c r="Q38" s="37"/>
      <c r="R38" s="38">
        <f t="shared" si="0"/>
        <v>0</v>
      </c>
      <c r="S38" s="38">
        <f t="shared" si="1"/>
        <v>0</v>
      </c>
      <c r="T38" s="41"/>
      <c r="U38" s="42"/>
      <c r="V38" s="36"/>
      <c r="W38" s="37"/>
      <c r="X38" s="40"/>
      <c r="Y38" s="37"/>
      <c r="Z38" s="40"/>
      <c r="AA38" s="40"/>
      <c r="AB38" s="40"/>
      <c r="AC38" s="37"/>
      <c r="AD38" s="38"/>
      <c r="AE38" s="37"/>
      <c r="AF38" s="38"/>
      <c r="AG38" s="38"/>
      <c r="AH38" s="37"/>
      <c r="AI38" s="37"/>
      <c r="AJ38" s="38">
        <f t="shared" si="2"/>
        <v>0</v>
      </c>
      <c r="AK38" s="38">
        <f t="shared" si="3"/>
        <v>0</v>
      </c>
      <c r="AL38" s="37"/>
      <c r="AM38" s="39"/>
      <c r="AN38" s="141">
        <f t="shared" si="4"/>
        <v>0</v>
      </c>
      <c r="AO38" s="59">
        <f t="shared" si="5"/>
        <v>0</v>
      </c>
      <c r="AP38" s="61"/>
    </row>
    <row r="39" spans="1:42" ht="15" customHeight="1">
      <c r="A39" s="13">
        <v>17</v>
      </c>
      <c r="B39" s="14"/>
      <c r="C39" s="20" t="s">
        <v>42</v>
      </c>
      <c r="D39" s="27">
        <v>15</v>
      </c>
      <c r="E39" s="28"/>
      <c r="F39" s="51"/>
      <c r="G39" s="28"/>
      <c r="H39" s="51"/>
      <c r="I39" s="51"/>
      <c r="J39" s="51"/>
      <c r="K39" s="28"/>
      <c r="L39" s="51"/>
      <c r="M39" s="28"/>
      <c r="N39" s="51"/>
      <c r="O39" s="51"/>
      <c r="P39" s="51"/>
      <c r="Q39" s="28">
        <v>35</v>
      </c>
      <c r="R39" s="51">
        <f t="shared" si="0"/>
        <v>15</v>
      </c>
      <c r="S39" s="51">
        <f t="shared" si="1"/>
        <v>50</v>
      </c>
      <c r="T39" s="32" t="s">
        <v>49</v>
      </c>
      <c r="U39" s="33">
        <v>2</v>
      </c>
      <c r="V39" s="27">
        <v>15</v>
      </c>
      <c r="W39" s="28"/>
      <c r="X39" s="58"/>
      <c r="Y39" s="28"/>
      <c r="Z39" s="58"/>
      <c r="AA39" s="58"/>
      <c r="AB39" s="58"/>
      <c r="AC39" s="28"/>
      <c r="AD39" s="51"/>
      <c r="AE39" s="28"/>
      <c r="AF39" s="51"/>
      <c r="AG39" s="51"/>
      <c r="AH39" s="28"/>
      <c r="AI39" s="28">
        <v>35</v>
      </c>
      <c r="AJ39" s="51">
        <f t="shared" si="2"/>
        <v>15</v>
      </c>
      <c r="AK39" s="51">
        <f t="shared" si="3"/>
        <v>50</v>
      </c>
      <c r="AL39" s="28" t="s">
        <v>49</v>
      </c>
      <c r="AM39" s="30">
        <v>2</v>
      </c>
      <c r="AN39" s="59">
        <f t="shared" si="4"/>
        <v>100</v>
      </c>
      <c r="AO39" s="59">
        <f t="shared" si="5"/>
        <v>4</v>
      </c>
      <c r="AP39" s="61"/>
    </row>
    <row r="40" spans="1:42" ht="15" customHeight="1">
      <c r="A40" s="13"/>
      <c r="B40" s="14"/>
      <c r="C40" s="55" t="s">
        <v>43</v>
      </c>
      <c r="D40" s="36"/>
      <c r="E40" s="37"/>
      <c r="F40" s="38"/>
      <c r="G40" s="37"/>
      <c r="H40" s="38"/>
      <c r="I40" s="38"/>
      <c r="J40" s="38"/>
      <c r="K40" s="37"/>
      <c r="L40" s="38"/>
      <c r="M40" s="37"/>
      <c r="N40" s="38"/>
      <c r="O40" s="38"/>
      <c r="P40" s="38"/>
      <c r="Q40" s="37"/>
      <c r="R40" s="38">
        <f t="shared" si="0"/>
        <v>0</v>
      </c>
      <c r="S40" s="38">
        <f t="shared" si="1"/>
        <v>0</v>
      </c>
      <c r="T40" s="41"/>
      <c r="U40" s="42"/>
      <c r="V40" s="36"/>
      <c r="W40" s="37"/>
      <c r="X40" s="40"/>
      <c r="Y40" s="37"/>
      <c r="Z40" s="40"/>
      <c r="AA40" s="40"/>
      <c r="AB40" s="40"/>
      <c r="AC40" s="37"/>
      <c r="AD40" s="38"/>
      <c r="AE40" s="37"/>
      <c r="AF40" s="38"/>
      <c r="AG40" s="38"/>
      <c r="AH40" s="37"/>
      <c r="AI40" s="37"/>
      <c r="AJ40" s="38">
        <f t="shared" si="2"/>
        <v>0</v>
      </c>
      <c r="AK40" s="38">
        <f t="shared" si="3"/>
        <v>0</v>
      </c>
      <c r="AL40" s="37"/>
      <c r="AM40" s="39"/>
      <c r="AN40" s="141">
        <f t="shared" si="4"/>
        <v>0</v>
      </c>
      <c r="AO40" s="59">
        <f t="shared" si="5"/>
        <v>0</v>
      </c>
      <c r="AP40" s="61"/>
    </row>
    <row r="41" spans="3:42" ht="15" customHeight="1">
      <c r="C41" s="17" t="s">
        <v>65</v>
      </c>
      <c r="D41" s="57"/>
      <c r="E41" s="57"/>
      <c r="F41" s="57"/>
      <c r="G41" s="57"/>
      <c r="H41" s="57"/>
      <c r="I41" s="57"/>
      <c r="J41" s="57"/>
      <c r="K41" s="57"/>
      <c r="L41" s="57"/>
      <c r="M41" s="28">
        <v>30</v>
      </c>
      <c r="N41" s="51"/>
      <c r="O41" s="51"/>
      <c r="P41" s="51"/>
      <c r="Q41" s="28">
        <v>20</v>
      </c>
      <c r="R41" s="51">
        <f>SUM(D41:P41)</f>
        <v>30</v>
      </c>
      <c r="S41" s="51">
        <f>SUM(D41:Q41)</f>
        <v>50</v>
      </c>
      <c r="T41" s="32" t="s">
        <v>49</v>
      </c>
      <c r="U41" s="33">
        <v>2</v>
      </c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9">
        <f t="shared" si="4"/>
        <v>50</v>
      </c>
      <c r="AO41" s="59">
        <f t="shared" si="5"/>
        <v>2</v>
      </c>
      <c r="AP41" s="57"/>
    </row>
    <row r="42" spans="1:42" ht="15" customHeight="1">
      <c r="A42" s="13">
        <v>18</v>
      </c>
      <c r="B42" s="14"/>
      <c r="C42" s="17" t="s">
        <v>66</v>
      </c>
      <c r="D42" s="27"/>
      <c r="E42" s="28"/>
      <c r="F42" s="51"/>
      <c r="G42" s="28"/>
      <c r="H42" s="51"/>
      <c r="I42" s="51"/>
      <c r="J42" s="51"/>
      <c r="K42" s="28"/>
      <c r="L42" s="51"/>
      <c r="M42" s="28"/>
      <c r="N42" s="51"/>
      <c r="O42" s="51"/>
      <c r="P42" s="51"/>
      <c r="Q42" s="28"/>
      <c r="R42" s="51"/>
      <c r="S42" s="51">
        <f t="shared" si="1"/>
        <v>0</v>
      </c>
      <c r="T42" s="32"/>
      <c r="U42" s="33"/>
      <c r="V42" s="27"/>
      <c r="W42" s="28"/>
      <c r="X42" s="58"/>
      <c r="Y42" s="28"/>
      <c r="Z42" s="58"/>
      <c r="AA42" s="58"/>
      <c r="AB42" s="58"/>
      <c r="AC42" s="28"/>
      <c r="AD42" s="51"/>
      <c r="AE42" s="28">
        <v>30</v>
      </c>
      <c r="AF42" s="51"/>
      <c r="AG42" s="51"/>
      <c r="AH42" s="28"/>
      <c r="AI42" s="28">
        <v>20</v>
      </c>
      <c r="AJ42" s="51">
        <f t="shared" si="2"/>
        <v>30</v>
      </c>
      <c r="AK42" s="51">
        <f t="shared" si="3"/>
        <v>50</v>
      </c>
      <c r="AL42" s="28" t="s">
        <v>49</v>
      </c>
      <c r="AM42" s="30">
        <v>2</v>
      </c>
      <c r="AN42" s="59">
        <f t="shared" si="4"/>
        <v>50</v>
      </c>
      <c r="AO42" s="59">
        <f t="shared" si="5"/>
        <v>2</v>
      </c>
      <c r="AP42" s="61"/>
    </row>
    <row r="43" spans="1:42" ht="15" customHeight="1">
      <c r="A43" s="13"/>
      <c r="B43" s="14"/>
      <c r="C43" s="17" t="s">
        <v>56</v>
      </c>
      <c r="D43" s="27"/>
      <c r="E43" s="28">
        <v>5</v>
      </c>
      <c r="F43" s="51"/>
      <c r="G43" s="28"/>
      <c r="H43" s="51"/>
      <c r="I43" s="51"/>
      <c r="J43" s="51"/>
      <c r="K43" s="28"/>
      <c r="L43" s="51"/>
      <c r="M43" s="28"/>
      <c r="N43" s="51"/>
      <c r="O43" s="51"/>
      <c r="P43" s="51"/>
      <c r="Q43" s="28">
        <v>75</v>
      </c>
      <c r="R43" s="51"/>
      <c r="S43" s="51">
        <v>75</v>
      </c>
      <c r="T43" s="32" t="s">
        <v>49</v>
      </c>
      <c r="U43" s="33">
        <v>3</v>
      </c>
      <c r="V43" s="27"/>
      <c r="W43" s="28"/>
      <c r="X43" s="58"/>
      <c r="Y43" s="28"/>
      <c r="Z43" s="58"/>
      <c r="AA43" s="58"/>
      <c r="AB43" s="58"/>
      <c r="AC43" s="28"/>
      <c r="AD43" s="51"/>
      <c r="AE43" s="28"/>
      <c r="AF43" s="51"/>
      <c r="AG43" s="51"/>
      <c r="AH43" s="28"/>
      <c r="AI43" s="28"/>
      <c r="AJ43" s="51"/>
      <c r="AK43" s="51"/>
      <c r="AL43" s="28"/>
      <c r="AM43" s="30"/>
      <c r="AN43" s="59">
        <f t="shared" si="4"/>
        <v>75</v>
      </c>
      <c r="AO43" s="59">
        <f t="shared" si="5"/>
        <v>3</v>
      </c>
      <c r="AP43" s="61"/>
    </row>
    <row r="44" spans="1:41" ht="15" customHeight="1">
      <c r="A44" s="13">
        <v>19</v>
      </c>
      <c r="B44" s="14"/>
      <c r="C44" s="17" t="s">
        <v>57</v>
      </c>
      <c r="D44" s="27"/>
      <c r="E44" s="28"/>
      <c r="F44" s="29"/>
      <c r="G44" s="28"/>
      <c r="H44" s="29"/>
      <c r="I44" s="29"/>
      <c r="J44" s="29"/>
      <c r="K44" s="28"/>
      <c r="L44" s="29"/>
      <c r="M44" s="28"/>
      <c r="N44" s="29"/>
      <c r="O44" s="29"/>
      <c r="P44" s="29"/>
      <c r="Q44" s="28"/>
      <c r="R44" s="29">
        <f t="shared" si="0"/>
        <v>0</v>
      </c>
      <c r="S44" s="29"/>
      <c r="T44" s="32"/>
      <c r="U44" s="33"/>
      <c r="V44" s="27"/>
      <c r="W44" s="28">
        <v>5</v>
      </c>
      <c r="X44" s="31"/>
      <c r="Y44" s="28"/>
      <c r="Z44" s="31"/>
      <c r="AA44" s="31"/>
      <c r="AB44" s="31"/>
      <c r="AC44" s="28"/>
      <c r="AD44" s="29"/>
      <c r="AE44" s="28"/>
      <c r="AF44" s="29"/>
      <c r="AG44" s="29"/>
      <c r="AH44" s="28"/>
      <c r="AI44" s="28">
        <v>75</v>
      </c>
      <c r="AJ44" s="29">
        <f t="shared" si="2"/>
        <v>5</v>
      </c>
      <c r="AK44" s="29">
        <v>75</v>
      </c>
      <c r="AL44" s="28" t="s">
        <v>49</v>
      </c>
      <c r="AM44" s="30">
        <v>3</v>
      </c>
      <c r="AN44" s="59">
        <f t="shared" si="4"/>
        <v>75</v>
      </c>
      <c r="AO44" s="59">
        <f t="shared" si="5"/>
        <v>3</v>
      </c>
    </row>
    <row r="45" spans="1:41" ht="15" customHeight="1">
      <c r="A45" s="13">
        <v>20</v>
      </c>
      <c r="B45" s="14"/>
      <c r="C45" s="17" t="s">
        <v>44</v>
      </c>
      <c r="D45" s="27"/>
      <c r="E45" s="28"/>
      <c r="F45" s="29"/>
      <c r="G45" s="28"/>
      <c r="H45" s="29"/>
      <c r="I45" s="29"/>
      <c r="J45" s="29"/>
      <c r="K45" s="28"/>
      <c r="L45" s="29"/>
      <c r="M45" s="28"/>
      <c r="N45" s="29"/>
      <c r="O45" s="29"/>
      <c r="P45" s="29"/>
      <c r="Q45" s="28"/>
      <c r="R45" s="29"/>
      <c r="S45" s="29"/>
      <c r="T45" s="32"/>
      <c r="U45" s="33"/>
      <c r="V45" s="27"/>
      <c r="W45" s="28"/>
      <c r="X45" s="31"/>
      <c r="Y45" s="28">
        <v>15</v>
      </c>
      <c r="Z45" s="31"/>
      <c r="AA45" s="31"/>
      <c r="AB45" s="31"/>
      <c r="AC45" s="28"/>
      <c r="AD45" s="29"/>
      <c r="AE45" s="28"/>
      <c r="AF45" s="29"/>
      <c r="AG45" s="29"/>
      <c r="AH45" s="28"/>
      <c r="AI45" s="28">
        <v>10</v>
      </c>
      <c r="AJ45" s="29"/>
      <c r="AK45" s="29">
        <v>25</v>
      </c>
      <c r="AL45" s="28" t="s">
        <v>49</v>
      </c>
      <c r="AM45" s="30">
        <v>1</v>
      </c>
      <c r="AN45" s="59">
        <f t="shared" si="4"/>
        <v>25</v>
      </c>
      <c r="AO45" s="59">
        <f t="shared" si="5"/>
        <v>1</v>
      </c>
    </row>
    <row r="46" spans="1:41" ht="15" customHeight="1">
      <c r="A46" s="13"/>
      <c r="B46" s="14"/>
      <c r="C46" s="17" t="s">
        <v>58</v>
      </c>
      <c r="D46" s="27"/>
      <c r="E46" s="28"/>
      <c r="F46" s="29"/>
      <c r="G46" s="28"/>
      <c r="H46" s="29"/>
      <c r="I46" s="29"/>
      <c r="J46" s="29"/>
      <c r="K46" s="28"/>
      <c r="L46" s="29"/>
      <c r="M46" s="28"/>
      <c r="N46" s="29"/>
      <c r="O46" s="28">
        <v>30</v>
      </c>
      <c r="P46" s="29"/>
      <c r="Q46" s="28"/>
      <c r="R46" s="29"/>
      <c r="S46" s="29">
        <v>30</v>
      </c>
      <c r="T46" s="32" t="s">
        <v>49</v>
      </c>
      <c r="U46" s="33"/>
      <c r="V46" s="27"/>
      <c r="W46" s="28"/>
      <c r="X46" s="31"/>
      <c r="Y46" s="28"/>
      <c r="Z46" s="31"/>
      <c r="AA46" s="31"/>
      <c r="AB46" s="31"/>
      <c r="AC46" s="28"/>
      <c r="AD46" s="29"/>
      <c r="AE46" s="28"/>
      <c r="AF46" s="29"/>
      <c r="AG46" s="29"/>
      <c r="AH46" s="28"/>
      <c r="AI46" s="28"/>
      <c r="AJ46" s="29"/>
      <c r="AK46" s="29"/>
      <c r="AL46" s="28"/>
      <c r="AM46" s="30"/>
      <c r="AN46" s="59">
        <f t="shared" si="4"/>
        <v>30</v>
      </c>
      <c r="AO46" s="59">
        <f t="shared" si="5"/>
        <v>0</v>
      </c>
    </row>
    <row r="47" spans="1:41" ht="15" customHeight="1">
      <c r="A47" s="13">
        <v>21</v>
      </c>
      <c r="B47" s="14"/>
      <c r="C47" s="17" t="s">
        <v>59</v>
      </c>
      <c r="D47" s="27"/>
      <c r="E47" s="28"/>
      <c r="F47" s="29"/>
      <c r="G47" s="28"/>
      <c r="H47" s="29"/>
      <c r="I47" s="29"/>
      <c r="J47" s="29"/>
      <c r="K47" s="28"/>
      <c r="L47" s="29"/>
      <c r="M47" s="28"/>
      <c r="N47" s="29"/>
      <c r="O47" s="28"/>
      <c r="P47" s="29"/>
      <c r="Q47" s="28"/>
      <c r="R47" s="29"/>
      <c r="S47" s="29"/>
      <c r="T47" s="32"/>
      <c r="U47" s="33"/>
      <c r="V47" s="27"/>
      <c r="W47" s="28"/>
      <c r="X47" s="31"/>
      <c r="Y47" s="28"/>
      <c r="Z47" s="31"/>
      <c r="AA47" s="31"/>
      <c r="AB47" s="31"/>
      <c r="AC47" s="28"/>
      <c r="AD47" s="29"/>
      <c r="AE47" s="28"/>
      <c r="AF47" s="29"/>
      <c r="AG47" s="28">
        <v>30</v>
      </c>
      <c r="AH47" s="28"/>
      <c r="AI47" s="28"/>
      <c r="AJ47" s="29"/>
      <c r="AK47" s="29">
        <v>30</v>
      </c>
      <c r="AL47" s="28" t="s">
        <v>49</v>
      </c>
      <c r="AM47" s="30"/>
      <c r="AN47" s="59">
        <f t="shared" si="4"/>
        <v>30</v>
      </c>
      <c r="AO47" s="59">
        <f t="shared" si="5"/>
        <v>0</v>
      </c>
    </row>
    <row r="48" spans="1:41" ht="15" customHeight="1">
      <c r="A48" s="13"/>
      <c r="B48" s="14"/>
      <c r="C48" s="55" t="s">
        <v>45</v>
      </c>
      <c r="D48" s="36"/>
      <c r="E48" s="37"/>
      <c r="F48" s="38"/>
      <c r="G48" s="37"/>
      <c r="H48" s="38"/>
      <c r="I48" s="38"/>
      <c r="J48" s="38"/>
      <c r="K48" s="37"/>
      <c r="L48" s="38"/>
      <c r="M48" s="37"/>
      <c r="N48" s="38"/>
      <c r="O48" s="38"/>
      <c r="P48" s="38"/>
      <c r="Q48" s="37"/>
      <c r="R48" s="38"/>
      <c r="S48" s="38"/>
      <c r="T48" s="41"/>
      <c r="U48" s="42"/>
      <c r="V48" s="36"/>
      <c r="W48" s="37"/>
      <c r="X48" s="40"/>
      <c r="Y48" s="37"/>
      <c r="Z48" s="40"/>
      <c r="AA48" s="40"/>
      <c r="AB48" s="40"/>
      <c r="AC48" s="37"/>
      <c r="AD48" s="38"/>
      <c r="AE48" s="37"/>
      <c r="AF48" s="38"/>
      <c r="AG48" s="38"/>
      <c r="AH48" s="37"/>
      <c r="AI48" s="37"/>
      <c r="AJ48" s="38"/>
      <c r="AK48" s="38"/>
      <c r="AL48" s="37"/>
      <c r="AM48" s="39"/>
      <c r="AN48" s="141">
        <f t="shared" si="4"/>
        <v>0</v>
      </c>
      <c r="AO48" s="59">
        <f t="shared" si="5"/>
        <v>0</v>
      </c>
    </row>
    <row r="49" spans="1:41" ht="15" customHeight="1">
      <c r="A49" s="13">
        <v>22</v>
      </c>
      <c r="B49" s="14"/>
      <c r="C49" s="17" t="s">
        <v>46</v>
      </c>
      <c r="D49" s="27"/>
      <c r="E49" s="28"/>
      <c r="F49" s="29"/>
      <c r="G49" s="28"/>
      <c r="H49" s="29"/>
      <c r="I49" s="29"/>
      <c r="J49" s="29"/>
      <c r="K49" s="28"/>
      <c r="L49" s="29"/>
      <c r="M49" s="28"/>
      <c r="N49" s="29"/>
      <c r="O49" s="29"/>
      <c r="P49" s="29"/>
      <c r="Q49" s="28"/>
      <c r="R49" s="29"/>
      <c r="S49" s="29"/>
      <c r="T49" s="32"/>
      <c r="U49" s="33"/>
      <c r="V49" s="27"/>
      <c r="W49" s="28"/>
      <c r="X49" s="31"/>
      <c r="Y49" s="28"/>
      <c r="Z49" s="31"/>
      <c r="AA49" s="31"/>
      <c r="AB49" s="31"/>
      <c r="AC49" s="28"/>
      <c r="AD49" s="29"/>
      <c r="AE49" s="28"/>
      <c r="AF49" s="29"/>
      <c r="AG49" s="29"/>
      <c r="AH49" s="28">
        <v>105</v>
      </c>
      <c r="AI49" s="28"/>
      <c r="AJ49" s="51"/>
      <c r="AK49" s="51">
        <v>105</v>
      </c>
      <c r="AL49" s="28" t="s">
        <v>49</v>
      </c>
      <c r="AM49" s="30">
        <v>3</v>
      </c>
      <c r="AN49" s="59">
        <f t="shared" si="4"/>
        <v>105</v>
      </c>
      <c r="AO49" s="59">
        <f t="shared" si="5"/>
        <v>3</v>
      </c>
    </row>
    <row r="50" spans="1:41" ht="15" customHeight="1">
      <c r="A50" s="13">
        <v>23</v>
      </c>
      <c r="B50" s="14"/>
      <c r="C50" s="17" t="s">
        <v>47</v>
      </c>
      <c r="D50" s="27"/>
      <c r="E50" s="28"/>
      <c r="F50" s="29"/>
      <c r="G50" s="28"/>
      <c r="H50" s="29"/>
      <c r="I50" s="29"/>
      <c r="J50" s="29"/>
      <c r="K50" s="28"/>
      <c r="L50" s="29"/>
      <c r="M50" s="28"/>
      <c r="N50" s="29"/>
      <c r="O50" s="29"/>
      <c r="P50" s="29"/>
      <c r="Q50" s="28"/>
      <c r="R50" s="29"/>
      <c r="S50" s="29"/>
      <c r="T50" s="32"/>
      <c r="U50" s="33"/>
      <c r="V50" s="27"/>
      <c r="W50" s="28"/>
      <c r="X50" s="31"/>
      <c r="Y50" s="28"/>
      <c r="Z50" s="31"/>
      <c r="AA50" s="31"/>
      <c r="AB50" s="31"/>
      <c r="AC50" s="28"/>
      <c r="AD50" s="29"/>
      <c r="AE50" s="28"/>
      <c r="AF50" s="29"/>
      <c r="AG50" s="29"/>
      <c r="AH50" s="28">
        <v>70</v>
      </c>
      <c r="AI50" s="28"/>
      <c r="AJ50" s="51"/>
      <c r="AK50" s="51">
        <v>70</v>
      </c>
      <c r="AL50" s="28" t="s">
        <v>49</v>
      </c>
      <c r="AM50" s="30">
        <v>2</v>
      </c>
      <c r="AN50" s="59">
        <f t="shared" si="4"/>
        <v>70</v>
      </c>
      <c r="AO50" s="59">
        <f t="shared" si="5"/>
        <v>2</v>
      </c>
    </row>
    <row r="51" spans="1:41" ht="15" customHeight="1" thickBot="1">
      <c r="A51" s="13">
        <v>24</v>
      </c>
      <c r="B51" s="14"/>
      <c r="C51" s="17" t="s">
        <v>48</v>
      </c>
      <c r="D51" s="43"/>
      <c r="E51" s="44"/>
      <c r="F51" s="29"/>
      <c r="G51" s="44"/>
      <c r="H51" s="29"/>
      <c r="I51" s="29"/>
      <c r="J51" s="29"/>
      <c r="K51" s="44"/>
      <c r="L51" s="29"/>
      <c r="M51" s="44"/>
      <c r="N51" s="29"/>
      <c r="O51" s="29"/>
      <c r="P51" s="29"/>
      <c r="Q51" s="44"/>
      <c r="R51" s="29">
        <f t="shared" si="0"/>
        <v>0</v>
      </c>
      <c r="S51" s="29">
        <f t="shared" si="1"/>
        <v>0</v>
      </c>
      <c r="T51" s="45"/>
      <c r="U51" s="46"/>
      <c r="V51" s="43"/>
      <c r="W51" s="44"/>
      <c r="X51" s="31"/>
      <c r="Y51" s="44"/>
      <c r="Z51" s="31"/>
      <c r="AA51" s="31"/>
      <c r="AB51" s="31"/>
      <c r="AC51" s="44"/>
      <c r="AD51" s="29"/>
      <c r="AE51" s="44"/>
      <c r="AF51" s="29"/>
      <c r="AG51" s="29"/>
      <c r="AH51" s="44">
        <v>35</v>
      </c>
      <c r="AI51" s="44"/>
      <c r="AJ51" s="51"/>
      <c r="AK51" s="51">
        <v>35</v>
      </c>
      <c r="AL51" s="44" t="s">
        <v>49</v>
      </c>
      <c r="AM51" s="52">
        <v>1</v>
      </c>
      <c r="AN51" s="59">
        <f t="shared" si="4"/>
        <v>35</v>
      </c>
      <c r="AO51" s="59">
        <f t="shared" si="5"/>
        <v>1</v>
      </c>
    </row>
    <row r="52" spans="1:41" ht="15" customHeight="1" thickBot="1">
      <c r="A52" s="158" t="s">
        <v>3</v>
      </c>
      <c r="B52" s="159"/>
      <c r="C52" s="160"/>
      <c r="D52" s="47">
        <f>SUM(D19:D51)</f>
        <v>140</v>
      </c>
      <c r="E52" s="47">
        <f>SUM(E19:E51)</f>
        <v>60</v>
      </c>
      <c r="F52" s="48">
        <f aca="true" t="shared" si="6" ref="F52:N52">SUM(F18:F51)</f>
        <v>0</v>
      </c>
      <c r="G52" s="47">
        <f t="shared" si="6"/>
        <v>70</v>
      </c>
      <c r="H52" s="48">
        <f t="shared" si="6"/>
        <v>0</v>
      </c>
      <c r="I52" s="48">
        <f t="shared" si="6"/>
        <v>0</v>
      </c>
      <c r="J52" s="48">
        <f t="shared" si="6"/>
        <v>0</v>
      </c>
      <c r="K52" s="47">
        <f t="shared" si="6"/>
        <v>60</v>
      </c>
      <c r="L52" s="48">
        <f t="shared" si="6"/>
        <v>0</v>
      </c>
      <c r="M52" s="47">
        <f t="shared" si="6"/>
        <v>30</v>
      </c>
      <c r="N52" s="48">
        <f t="shared" si="6"/>
        <v>0</v>
      </c>
      <c r="O52" s="48">
        <v>30</v>
      </c>
      <c r="P52" s="48">
        <f>SUM(P18:P51)</f>
        <v>0</v>
      </c>
      <c r="Q52" s="47">
        <f>SUM(Q18:Q51)</f>
        <v>400</v>
      </c>
      <c r="R52" s="48">
        <f>SUM(R18:R51)</f>
        <v>355</v>
      </c>
      <c r="S52" s="48">
        <f>SUM(S18:S51)</f>
        <v>785</v>
      </c>
      <c r="T52" s="47" t="s">
        <v>51</v>
      </c>
      <c r="U52" s="47">
        <f>SUM(U18:U51)</f>
        <v>30</v>
      </c>
      <c r="V52" s="47">
        <f>SUM(V19:V51)</f>
        <v>90</v>
      </c>
      <c r="W52" s="47">
        <f>SUM(W19:W51)</f>
        <v>25</v>
      </c>
      <c r="X52" s="48">
        <f aca="true" t="shared" si="7" ref="X52:AJ52">SUM(X18:X51)</f>
        <v>0</v>
      </c>
      <c r="Y52" s="47">
        <f>SUM(Y18:Y51)</f>
        <v>75</v>
      </c>
      <c r="Z52" s="48">
        <f t="shared" si="7"/>
        <v>0</v>
      </c>
      <c r="AA52" s="48">
        <f t="shared" si="7"/>
        <v>0</v>
      </c>
      <c r="AB52" s="48">
        <f t="shared" si="7"/>
        <v>0</v>
      </c>
      <c r="AC52" s="47">
        <f>SUM(AC18:AC51)</f>
        <v>70</v>
      </c>
      <c r="AD52" s="48">
        <f t="shared" si="7"/>
        <v>0</v>
      </c>
      <c r="AE52" s="47">
        <f>SUM(AE18:AE51)</f>
        <v>30</v>
      </c>
      <c r="AF52" s="48">
        <f t="shared" si="7"/>
        <v>0</v>
      </c>
      <c r="AG52" s="48">
        <f t="shared" si="7"/>
        <v>30</v>
      </c>
      <c r="AH52" s="47">
        <f>SUM(AH18:AH51)</f>
        <v>210</v>
      </c>
      <c r="AI52" s="47">
        <f>SUM(AI18:AI51)</f>
        <v>325</v>
      </c>
      <c r="AJ52" s="48">
        <f t="shared" si="7"/>
        <v>275</v>
      </c>
      <c r="AK52" s="48">
        <f>SUM(AK19:AK51)</f>
        <v>850</v>
      </c>
      <c r="AL52" s="47" t="s">
        <v>51</v>
      </c>
      <c r="AM52" s="47">
        <f>SUM(AM18:AM51)</f>
        <v>30</v>
      </c>
      <c r="AN52" s="49">
        <f>SUM(S52,AK52)</f>
        <v>1635</v>
      </c>
      <c r="AO52" s="49">
        <f>SUM(U52,AM52)</f>
        <v>60</v>
      </c>
    </row>
    <row r="53" ht="12.75">
      <c r="C53" s="56" t="s">
        <v>60</v>
      </c>
    </row>
    <row r="54" ht="12.75">
      <c r="C54" s="9" t="s">
        <v>27</v>
      </c>
    </row>
    <row r="55" ht="12.75">
      <c r="C55" s="9" t="s">
        <v>28</v>
      </c>
    </row>
    <row r="58" spans="32:38" ht="12.75">
      <c r="AF58" s="147"/>
      <c r="AG58" s="147"/>
      <c r="AH58" s="147"/>
      <c r="AI58" s="147"/>
      <c r="AJ58" s="147"/>
      <c r="AK58" s="147"/>
      <c r="AL58" s="147"/>
    </row>
    <row r="59" spans="13:38" ht="12.75">
      <c r="M59" s="8"/>
      <c r="O59" s="147"/>
      <c r="P59" s="147"/>
      <c r="Q59" s="147"/>
      <c r="R59" s="147"/>
      <c r="S59" s="147"/>
      <c r="T59" s="147"/>
      <c r="U59" s="147"/>
      <c r="AF59" s="147"/>
      <c r="AG59" s="147"/>
      <c r="AH59" s="147"/>
      <c r="AI59" s="147"/>
      <c r="AJ59" s="147"/>
      <c r="AK59" s="147"/>
      <c r="AL59" s="147"/>
    </row>
    <row r="60" ht="12.75">
      <c r="C60" s="1"/>
    </row>
  </sheetData>
  <sheetProtection password="E00D" sheet="1"/>
  <mergeCells count="13">
    <mergeCell ref="AJ2:AN2"/>
    <mergeCell ref="AJ4:AN4"/>
    <mergeCell ref="D16:U16"/>
    <mergeCell ref="V16:AM16"/>
    <mergeCell ref="A52:C52"/>
    <mergeCell ref="AN16:AN17"/>
    <mergeCell ref="AO16:AO17"/>
    <mergeCell ref="A6:AO6"/>
    <mergeCell ref="O59:U59"/>
    <mergeCell ref="AF58:AL58"/>
    <mergeCell ref="AF59:AL59"/>
    <mergeCell ref="A16:A17"/>
    <mergeCell ref="C16:C17"/>
  </mergeCells>
  <dataValidations count="1">
    <dataValidation type="list" allowBlank="1" showInputMessage="1" showErrorMessage="1" sqref="B18:B51">
      <formula1>RodzajeZajec</formula1>
    </dataValidation>
  </dataValidations>
  <printOptions horizontalCentered="1"/>
  <pageMargins left="0" right="0" top="0.984251968503937" bottom="0.3937007874015748" header="0.5118110236220472" footer="0.1968503937007874"/>
  <pageSetup fitToHeight="1" fitToWidth="1" horizontalDpi="600" verticalDpi="600" orientation="landscape" paperSize="9" scale="45" r:id="rId2"/>
  <headerFooter alignWithMargins="0">
    <oddHeader>&amp;C
&amp;Rzałącznik nr 2    
do Uchwały SenatuUniwersytetu Medycznego     
 we Wrocławiu nr 2024    
z dnia 24 kwietnia 2019 r.</oddHeader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Q52"/>
  <sheetViews>
    <sheetView showZeros="0" tabSelected="1" view="pageLayout" zoomScale="80" zoomScaleNormal="130" zoomScaleSheetLayoutView="100" zoomScalePageLayoutView="80" workbookViewId="0" topLeftCell="D34">
      <selection activeCell="Z51" sqref="Z51"/>
    </sheetView>
  </sheetViews>
  <sheetFormatPr defaultColWidth="9.140625" defaultRowHeight="12.75"/>
  <cols>
    <col min="1" max="1" width="4.28125" style="65" customWidth="1"/>
    <col min="2" max="2" width="13.28125" style="65" customWidth="1"/>
    <col min="3" max="3" width="36.57421875" style="65" customWidth="1"/>
    <col min="4" max="17" width="5.7109375" style="65" customWidth="1"/>
    <col min="18" max="18" width="6.28125" style="65" customWidth="1"/>
    <col min="19" max="19" width="6.57421875" style="65" customWidth="1"/>
    <col min="20" max="35" width="5.7109375" style="65" customWidth="1"/>
    <col min="36" max="36" width="7.140625" style="65" customWidth="1"/>
    <col min="37" max="39" width="5.7109375" style="65" customWidth="1"/>
    <col min="40" max="40" width="7.00390625" style="65" customWidth="1"/>
    <col min="41" max="41" width="5.7109375" style="65" customWidth="1"/>
    <col min="42" max="16384" width="9.140625" style="65" customWidth="1"/>
  </cols>
  <sheetData>
    <row r="1" ht="12.75"/>
    <row r="2" spans="36:40" ht="12.75">
      <c r="AJ2" s="163"/>
      <c r="AK2" s="164"/>
      <c r="AL2" s="164"/>
      <c r="AM2" s="164"/>
      <c r="AN2" s="164"/>
    </row>
    <row r="3" ht="12.75"/>
    <row r="4" spans="36:40" ht="12.75">
      <c r="AJ4" s="163"/>
      <c r="AK4" s="164"/>
      <c r="AL4" s="164"/>
      <c r="AM4" s="164"/>
      <c r="AN4" s="164"/>
    </row>
    <row r="5" ht="12.75"/>
    <row r="6" spans="1:41" s="67" customFormat="1" ht="19.5" customHeight="1">
      <c r="A6" s="165" t="s">
        <v>96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</row>
    <row r="7" spans="1:41" s="67" customFormat="1" ht="19.5" customHeight="1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</row>
    <row r="9" s="68" customFormat="1" ht="15" customHeight="1">
      <c r="A9" s="68" t="s">
        <v>90</v>
      </c>
    </row>
    <row r="10" s="68" customFormat="1" ht="15" customHeight="1">
      <c r="A10" s="68" t="s">
        <v>91</v>
      </c>
    </row>
    <row r="11" s="68" customFormat="1" ht="15" customHeight="1">
      <c r="A11" s="68" t="s">
        <v>95</v>
      </c>
    </row>
    <row r="12" s="68" customFormat="1" ht="15" customHeight="1">
      <c r="A12" s="68" t="s">
        <v>93</v>
      </c>
    </row>
    <row r="13" ht="15" customHeight="1"/>
    <row r="15" ht="13.5" thickBot="1"/>
    <row r="16" spans="1:41" ht="13.5" customHeight="1" thickBot="1">
      <c r="A16" s="166" t="s">
        <v>5</v>
      </c>
      <c r="B16" s="69"/>
      <c r="C16" s="168" t="s">
        <v>4</v>
      </c>
      <c r="D16" s="170" t="s">
        <v>7</v>
      </c>
      <c r="E16" s="171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3"/>
      <c r="V16" s="170" t="s">
        <v>8</v>
      </c>
      <c r="W16" s="171"/>
      <c r="X16" s="171"/>
      <c r="Y16" s="171"/>
      <c r="Z16" s="171"/>
      <c r="AA16" s="171"/>
      <c r="AB16" s="171"/>
      <c r="AC16" s="171"/>
      <c r="AD16" s="172"/>
      <c r="AE16" s="172"/>
      <c r="AF16" s="172"/>
      <c r="AG16" s="172"/>
      <c r="AH16" s="172"/>
      <c r="AI16" s="172"/>
      <c r="AJ16" s="172"/>
      <c r="AK16" s="172"/>
      <c r="AL16" s="172"/>
      <c r="AM16" s="173"/>
      <c r="AN16" s="174" t="s">
        <v>9</v>
      </c>
      <c r="AO16" s="176" t="s">
        <v>10</v>
      </c>
    </row>
    <row r="17" spans="1:41" ht="231">
      <c r="A17" s="167"/>
      <c r="B17" s="70" t="s">
        <v>22</v>
      </c>
      <c r="C17" s="169"/>
      <c r="D17" s="71" t="s">
        <v>11</v>
      </c>
      <c r="E17" s="72" t="s">
        <v>12</v>
      </c>
      <c r="F17" s="73" t="s">
        <v>13</v>
      </c>
      <c r="G17" s="73" t="s">
        <v>14</v>
      </c>
      <c r="H17" s="73" t="s">
        <v>15</v>
      </c>
      <c r="I17" s="73" t="s">
        <v>16</v>
      </c>
      <c r="J17" s="73" t="s">
        <v>17</v>
      </c>
      <c r="K17" s="73" t="s">
        <v>24</v>
      </c>
      <c r="L17" s="73" t="s">
        <v>25</v>
      </c>
      <c r="M17" s="73" t="s">
        <v>18</v>
      </c>
      <c r="N17" s="73" t="s">
        <v>23</v>
      </c>
      <c r="O17" s="73" t="s">
        <v>21</v>
      </c>
      <c r="P17" s="73" t="s">
        <v>19</v>
      </c>
      <c r="Q17" s="73" t="s">
        <v>0</v>
      </c>
      <c r="R17" s="73" t="s">
        <v>20</v>
      </c>
      <c r="S17" s="73" t="s">
        <v>6</v>
      </c>
      <c r="T17" s="73" t="s">
        <v>1</v>
      </c>
      <c r="U17" s="74" t="s">
        <v>2</v>
      </c>
      <c r="V17" s="72" t="s">
        <v>11</v>
      </c>
      <c r="W17" s="72" t="s">
        <v>12</v>
      </c>
      <c r="X17" s="72" t="s">
        <v>13</v>
      </c>
      <c r="Y17" s="72" t="s">
        <v>14</v>
      </c>
      <c r="Z17" s="72" t="s">
        <v>15</v>
      </c>
      <c r="AA17" s="72" t="s">
        <v>16</v>
      </c>
      <c r="AB17" s="72" t="s">
        <v>17</v>
      </c>
      <c r="AC17" s="73" t="s">
        <v>26</v>
      </c>
      <c r="AD17" s="73" t="s">
        <v>25</v>
      </c>
      <c r="AE17" s="73" t="s">
        <v>18</v>
      </c>
      <c r="AF17" s="73" t="s">
        <v>23</v>
      </c>
      <c r="AG17" s="73" t="s">
        <v>21</v>
      </c>
      <c r="AH17" s="73" t="s">
        <v>19</v>
      </c>
      <c r="AI17" s="73" t="s">
        <v>0</v>
      </c>
      <c r="AJ17" s="73" t="s">
        <v>20</v>
      </c>
      <c r="AK17" s="73" t="s">
        <v>6</v>
      </c>
      <c r="AL17" s="73" t="s">
        <v>1</v>
      </c>
      <c r="AM17" s="74" t="s">
        <v>2</v>
      </c>
      <c r="AN17" s="175"/>
      <c r="AO17" s="177"/>
    </row>
    <row r="18" spans="1:41" ht="15" customHeight="1">
      <c r="A18" s="75"/>
      <c r="B18" s="76"/>
      <c r="C18" s="77" t="s">
        <v>29</v>
      </c>
      <c r="D18" s="78"/>
      <c r="E18" s="79"/>
      <c r="F18" s="80"/>
      <c r="G18" s="79"/>
      <c r="H18" s="80"/>
      <c r="I18" s="80"/>
      <c r="J18" s="80"/>
      <c r="K18" s="79"/>
      <c r="L18" s="80"/>
      <c r="M18" s="79"/>
      <c r="N18" s="80"/>
      <c r="O18" s="80"/>
      <c r="P18" s="79"/>
      <c r="Q18" s="79"/>
      <c r="R18" s="80">
        <f aca="true" t="shared" si="0" ref="R18:R40">SUM(D18:P18)</f>
        <v>0</v>
      </c>
      <c r="S18" s="80">
        <f aca="true" t="shared" si="1" ref="S18:S40">SUM(D18:Q18)</f>
        <v>0</v>
      </c>
      <c r="T18" s="79"/>
      <c r="U18" s="81"/>
      <c r="V18" s="78"/>
      <c r="W18" s="79"/>
      <c r="X18" s="82"/>
      <c r="Y18" s="79"/>
      <c r="Z18" s="82"/>
      <c r="AA18" s="82"/>
      <c r="AB18" s="82"/>
      <c r="AC18" s="79"/>
      <c r="AD18" s="80"/>
      <c r="AE18" s="79"/>
      <c r="AF18" s="80"/>
      <c r="AG18" s="80"/>
      <c r="AH18" s="80"/>
      <c r="AI18" s="79"/>
      <c r="AJ18" s="80">
        <f aca="true" t="shared" si="2" ref="AJ18:AJ40">SUM(V18:AH18)</f>
        <v>0</v>
      </c>
      <c r="AK18" s="79"/>
      <c r="AL18" s="79"/>
      <c r="AM18" s="81"/>
      <c r="AN18" s="83"/>
      <c r="AO18" s="83"/>
    </row>
    <row r="19" spans="1:43" s="93" customFormat="1" ht="15" customHeight="1">
      <c r="A19" s="75">
        <v>1</v>
      </c>
      <c r="B19" s="76"/>
      <c r="C19" s="84" t="s">
        <v>67</v>
      </c>
      <c r="D19" s="85">
        <v>10</v>
      </c>
      <c r="E19" s="86"/>
      <c r="F19" s="87"/>
      <c r="G19" s="86"/>
      <c r="H19" s="87"/>
      <c r="I19" s="87"/>
      <c r="J19" s="87"/>
      <c r="K19" s="86">
        <v>10</v>
      </c>
      <c r="L19" s="87"/>
      <c r="M19" s="86"/>
      <c r="N19" s="87"/>
      <c r="O19" s="87"/>
      <c r="P19" s="86"/>
      <c r="Q19" s="86">
        <v>30</v>
      </c>
      <c r="R19" s="87">
        <f t="shared" si="0"/>
        <v>20</v>
      </c>
      <c r="S19" s="87">
        <f>SUM(D19:Q19)</f>
        <v>50</v>
      </c>
      <c r="T19" s="86" t="s">
        <v>50</v>
      </c>
      <c r="U19" s="88">
        <v>2</v>
      </c>
      <c r="V19" s="85"/>
      <c r="W19" s="86"/>
      <c r="X19" s="89"/>
      <c r="Y19" s="86"/>
      <c r="Z19" s="89"/>
      <c r="AA19" s="89"/>
      <c r="AB19" s="89"/>
      <c r="AC19" s="86"/>
      <c r="AD19" s="87"/>
      <c r="AE19" s="86"/>
      <c r="AF19" s="87"/>
      <c r="AG19" s="87"/>
      <c r="AH19" s="87"/>
      <c r="AI19" s="86"/>
      <c r="AJ19" s="87">
        <f t="shared" si="2"/>
        <v>0</v>
      </c>
      <c r="AK19" s="90"/>
      <c r="AL19" s="86"/>
      <c r="AM19" s="88"/>
      <c r="AN19" s="91">
        <f>S19+AK19</f>
        <v>50</v>
      </c>
      <c r="AO19" s="91">
        <f>U19+AM19</f>
        <v>2</v>
      </c>
      <c r="AP19" s="92"/>
      <c r="AQ19" s="92"/>
    </row>
    <row r="20" spans="1:43" s="93" customFormat="1" ht="12.75">
      <c r="A20" s="75">
        <v>2</v>
      </c>
      <c r="B20" s="76"/>
      <c r="C20" s="94" t="s">
        <v>68</v>
      </c>
      <c r="D20" s="85"/>
      <c r="E20" s="86"/>
      <c r="F20" s="87"/>
      <c r="G20" s="86"/>
      <c r="H20" s="87"/>
      <c r="I20" s="87"/>
      <c r="J20" s="87"/>
      <c r="K20" s="86">
        <v>20</v>
      </c>
      <c r="L20" s="87"/>
      <c r="M20" s="86"/>
      <c r="N20" s="87"/>
      <c r="O20" s="87"/>
      <c r="P20" s="86"/>
      <c r="Q20" s="86">
        <v>30</v>
      </c>
      <c r="R20" s="87">
        <f t="shared" si="0"/>
        <v>20</v>
      </c>
      <c r="S20" s="87">
        <f>SUM(D20:Q20)</f>
        <v>50</v>
      </c>
      <c r="T20" s="86" t="s">
        <v>49</v>
      </c>
      <c r="U20" s="88">
        <v>2</v>
      </c>
      <c r="V20" s="85"/>
      <c r="W20" s="86"/>
      <c r="X20" s="89"/>
      <c r="Y20" s="86"/>
      <c r="Z20" s="89"/>
      <c r="AA20" s="89"/>
      <c r="AB20" s="89"/>
      <c r="AC20" s="86"/>
      <c r="AD20" s="87"/>
      <c r="AE20" s="86"/>
      <c r="AF20" s="87"/>
      <c r="AG20" s="87"/>
      <c r="AH20" s="87"/>
      <c r="AI20" s="86"/>
      <c r="AJ20" s="87">
        <f t="shared" si="2"/>
        <v>0</v>
      </c>
      <c r="AK20" s="90"/>
      <c r="AL20" s="86"/>
      <c r="AM20" s="88"/>
      <c r="AN20" s="91">
        <f aca="true" t="shared" si="3" ref="AN20:AN43">S20+AK20</f>
        <v>50</v>
      </c>
      <c r="AO20" s="91">
        <f aca="true" t="shared" si="4" ref="AO20:AO43">U20+AM20</f>
        <v>2</v>
      </c>
      <c r="AP20" s="92"/>
      <c r="AQ20" s="92"/>
    </row>
    <row r="21" spans="1:43" s="93" customFormat="1" ht="15" customHeight="1">
      <c r="A21" s="75">
        <v>3</v>
      </c>
      <c r="B21" s="76"/>
      <c r="C21" s="94" t="s">
        <v>69</v>
      </c>
      <c r="D21" s="85"/>
      <c r="E21" s="86"/>
      <c r="F21" s="87"/>
      <c r="G21" s="86"/>
      <c r="H21" s="87"/>
      <c r="I21" s="87"/>
      <c r="J21" s="87"/>
      <c r="K21" s="86">
        <v>30</v>
      </c>
      <c r="L21" s="87"/>
      <c r="M21" s="86"/>
      <c r="N21" s="87"/>
      <c r="O21" s="87"/>
      <c r="P21" s="86"/>
      <c r="Q21" s="86">
        <v>45</v>
      </c>
      <c r="R21" s="87">
        <f>SUM(D21:P21)</f>
        <v>30</v>
      </c>
      <c r="S21" s="87">
        <f>SUM(D21:Q21)</f>
        <v>75</v>
      </c>
      <c r="T21" s="95" t="s">
        <v>49</v>
      </c>
      <c r="U21" s="96">
        <v>3</v>
      </c>
      <c r="V21" s="85"/>
      <c r="W21" s="86"/>
      <c r="X21" s="89"/>
      <c r="Y21" s="86"/>
      <c r="Z21" s="89"/>
      <c r="AA21" s="89"/>
      <c r="AB21" s="89"/>
      <c r="AC21" s="86"/>
      <c r="AD21" s="87"/>
      <c r="AE21" s="86"/>
      <c r="AF21" s="87"/>
      <c r="AG21" s="87"/>
      <c r="AH21" s="87"/>
      <c r="AI21" s="86"/>
      <c r="AJ21" s="87"/>
      <c r="AK21" s="90"/>
      <c r="AL21" s="86"/>
      <c r="AM21" s="88"/>
      <c r="AN21" s="91">
        <f t="shared" si="3"/>
        <v>75</v>
      </c>
      <c r="AO21" s="91">
        <f t="shared" si="4"/>
        <v>3</v>
      </c>
      <c r="AP21" s="92"/>
      <c r="AQ21" s="92"/>
    </row>
    <row r="22" spans="1:43" ht="15" customHeight="1">
      <c r="A22" s="75">
        <v>5</v>
      </c>
      <c r="B22" s="76"/>
      <c r="C22" s="94" t="s">
        <v>70</v>
      </c>
      <c r="D22" s="85"/>
      <c r="E22" s="86"/>
      <c r="F22" s="87"/>
      <c r="G22" s="86"/>
      <c r="H22" s="87"/>
      <c r="I22" s="87"/>
      <c r="J22" s="87"/>
      <c r="K22" s="86"/>
      <c r="L22" s="87"/>
      <c r="M22" s="86"/>
      <c r="N22" s="87"/>
      <c r="O22" s="87"/>
      <c r="P22" s="86"/>
      <c r="Q22" s="86"/>
      <c r="R22" s="87">
        <f t="shared" si="0"/>
        <v>0</v>
      </c>
      <c r="S22" s="87">
        <f t="shared" si="1"/>
        <v>0</v>
      </c>
      <c r="T22" s="95"/>
      <c r="U22" s="96"/>
      <c r="V22" s="85"/>
      <c r="W22" s="86"/>
      <c r="X22" s="89"/>
      <c r="Y22" s="86"/>
      <c r="Z22" s="89"/>
      <c r="AA22" s="89"/>
      <c r="AB22" s="89"/>
      <c r="AC22" s="86">
        <v>15</v>
      </c>
      <c r="AD22" s="87"/>
      <c r="AE22" s="86"/>
      <c r="AF22" s="87"/>
      <c r="AG22" s="87"/>
      <c r="AH22" s="87"/>
      <c r="AI22" s="86">
        <v>35</v>
      </c>
      <c r="AJ22" s="87">
        <f t="shared" si="2"/>
        <v>15</v>
      </c>
      <c r="AK22" s="90">
        <f aca="true" t="shared" si="5" ref="AK22:AK41">SUM(V22:AI22)</f>
        <v>50</v>
      </c>
      <c r="AL22" s="86" t="s">
        <v>49</v>
      </c>
      <c r="AM22" s="88">
        <v>2</v>
      </c>
      <c r="AN22" s="91">
        <f t="shared" si="3"/>
        <v>50</v>
      </c>
      <c r="AO22" s="91">
        <f t="shared" si="4"/>
        <v>2</v>
      </c>
      <c r="AP22" s="97"/>
      <c r="AQ22" s="97"/>
    </row>
    <row r="23" spans="1:43" ht="15" customHeight="1">
      <c r="A23" s="75">
        <v>6</v>
      </c>
      <c r="B23" s="76"/>
      <c r="C23" s="94" t="s">
        <v>71</v>
      </c>
      <c r="D23" s="85"/>
      <c r="E23" s="86"/>
      <c r="F23" s="87"/>
      <c r="G23" s="86"/>
      <c r="H23" s="87"/>
      <c r="I23" s="87"/>
      <c r="J23" s="87"/>
      <c r="K23" s="86"/>
      <c r="L23" s="87"/>
      <c r="M23" s="86"/>
      <c r="N23" s="87"/>
      <c r="O23" s="87"/>
      <c r="P23" s="86"/>
      <c r="Q23" s="86"/>
      <c r="R23" s="87">
        <f t="shared" si="0"/>
        <v>0</v>
      </c>
      <c r="S23" s="87"/>
      <c r="T23" s="95"/>
      <c r="U23" s="96"/>
      <c r="V23" s="85"/>
      <c r="W23" s="86"/>
      <c r="X23" s="89"/>
      <c r="Y23" s="86"/>
      <c r="Z23" s="89"/>
      <c r="AA23" s="89"/>
      <c r="AB23" s="89"/>
      <c r="AC23" s="86">
        <v>15</v>
      </c>
      <c r="AD23" s="87"/>
      <c r="AE23" s="86"/>
      <c r="AF23" s="87"/>
      <c r="AG23" s="87"/>
      <c r="AH23" s="87"/>
      <c r="AI23" s="86">
        <v>35</v>
      </c>
      <c r="AJ23" s="87">
        <f t="shared" si="2"/>
        <v>15</v>
      </c>
      <c r="AK23" s="90">
        <f t="shared" si="5"/>
        <v>50</v>
      </c>
      <c r="AL23" s="86" t="s">
        <v>49</v>
      </c>
      <c r="AM23" s="88">
        <v>2</v>
      </c>
      <c r="AN23" s="91">
        <f t="shared" si="3"/>
        <v>50</v>
      </c>
      <c r="AO23" s="91">
        <f t="shared" si="4"/>
        <v>2</v>
      </c>
      <c r="AP23" s="97"/>
      <c r="AQ23" s="97"/>
    </row>
    <row r="24" spans="1:43" ht="15" customHeight="1">
      <c r="A24" s="75">
        <v>7</v>
      </c>
      <c r="B24" s="76"/>
      <c r="C24" s="94" t="s">
        <v>72</v>
      </c>
      <c r="D24" s="85"/>
      <c r="E24" s="86"/>
      <c r="F24" s="87"/>
      <c r="G24" s="86"/>
      <c r="H24" s="87"/>
      <c r="I24" s="87"/>
      <c r="J24" s="87"/>
      <c r="K24" s="86">
        <v>30</v>
      </c>
      <c r="L24" s="87"/>
      <c r="M24" s="86"/>
      <c r="N24" s="87"/>
      <c r="O24" s="87"/>
      <c r="P24" s="86"/>
      <c r="Q24" s="86">
        <v>40</v>
      </c>
      <c r="R24" s="87">
        <f>SUM(D24:P24)</f>
        <v>30</v>
      </c>
      <c r="S24" s="87">
        <f>SUM(D24:Q24)</f>
        <v>70</v>
      </c>
      <c r="T24" s="95" t="s">
        <v>49</v>
      </c>
      <c r="U24" s="96">
        <v>3</v>
      </c>
      <c r="V24" s="85"/>
      <c r="W24" s="86"/>
      <c r="X24" s="89"/>
      <c r="Y24" s="86"/>
      <c r="Z24" s="89"/>
      <c r="AA24" s="89"/>
      <c r="AB24" s="89"/>
      <c r="AC24" s="86"/>
      <c r="AD24" s="87"/>
      <c r="AE24" s="86"/>
      <c r="AF24" s="87"/>
      <c r="AG24" s="87"/>
      <c r="AH24" s="87"/>
      <c r="AI24" s="86"/>
      <c r="AJ24" s="87"/>
      <c r="AK24" s="90"/>
      <c r="AL24" s="86"/>
      <c r="AM24" s="88"/>
      <c r="AN24" s="91">
        <f t="shared" si="3"/>
        <v>70</v>
      </c>
      <c r="AO24" s="91">
        <f t="shared" si="4"/>
        <v>3</v>
      </c>
      <c r="AP24" s="97"/>
      <c r="AQ24" s="97"/>
    </row>
    <row r="25" spans="1:43" ht="15" customHeight="1">
      <c r="A25" s="75">
        <v>10</v>
      </c>
      <c r="B25" s="76"/>
      <c r="C25" s="94" t="s">
        <v>73</v>
      </c>
      <c r="D25" s="85"/>
      <c r="E25" s="86"/>
      <c r="F25" s="87"/>
      <c r="G25" s="86"/>
      <c r="H25" s="87"/>
      <c r="I25" s="87"/>
      <c r="J25" s="87"/>
      <c r="K25" s="86"/>
      <c r="L25" s="87"/>
      <c r="M25" s="86"/>
      <c r="N25" s="87"/>
      <c r="O25" s="87"/>
      <c r="P25" s="86"/>
      <c r="Q25" s="86"/>
      <c r="R25" s="87">
        <f t="shared" si="0"/>
        <v>0</v>
      </c>
      <c r="S25" s="87"/>
      <c r="T25" s="95"/>
      <c r="U25" s="96"/>
      <c r="V25" s="85"/>
      <c r="W25" s="86"/>
      <c r="X25" s="89"/>
      <c r="Y25" s="86"/>
      <c r="Z25" s="89"/>
      <c r="AA25" s="89"/>
      <c r="AB25" s="89"/>
      <c r="AC25" s="86">
        <v>20</v>
      </c>
      <c r="AD25" s="87"/>
      <c r="AE25" s="86"/>
      <c r="AF25" s="87"/>
      <c r="AG25" s="87"/>
      <c r="AH25" s="87"/>
      <c r="AI25" s="86">
        <v>30</v>
      </c>
      <c r="AJ25" s="87">
        <f t="shared" si="2"/>
        <v>20</v>
      </c>
      <c r="AK25" s="90">
        <f t="shared" si="5"/>
        <v>50</v>
      </c>
      <c r="AL25" s="86" t="s">
        <v>49</v>
      </c>
      <c r="AM25" s="88">
        <v>2</v>
      </c>
      <c r="AN25" s="91">
        <f t="shared" si="3"/>
        <v>50</v>
      </c>
      <c r="AO25" s="91">
        <f t="shared" si="4"/>
        <v>2</v>
      </c>
      <c r="AP25" s="97"/>
      <c r="AQ25" s="97"/>
    </row>
    <row r="26" spans="1:43" ht="15" customHeight="1">
      <c r="A26" s="75">
        <v>11</v>
      </c>
      <c r="B26" s="76"/>
      <c r="C26" s="94" t="s">
        <v>74</v>
      </c>
      <c r="D26" s="85"/>
      <c r="E26" s="86"/>
      <c r="F26" s="87"/>
      <c r="G26" s="86"/>
      <c r="H26" s="87"/>
      <c r="I26" s="87"/>
      <c r="J26" s="87"/>
      <c r="K26" s="86"/>
      <c r="L26" s="87"/>
      <c r="M26" s="86"/>
      <c r="N26" s="87"/>
      <c r="O26" s="87"/>
      <c r="P26" s="86"/>
      <c r="Q26" s="86"/>
      <c r="R26" s="87">
        <f>SUM(D26:P26)</f>
        <v>0</v>
      </c>
      <c r="S26" s="87"/>
      <c r="T26" s="95"/>
      <c r="U26" s="96"/>
      <c r="V26" s="85"/>
      <c r="W26" s="86"/>
      <c r="X26" s="89"/>
      <c r="Y26" s="86"/>
      <c r="Z26" s="89"/>
      <c r="AA26" s="89"/>
      <c r="AB26" s="89"/>
      <c r="AC26" s="86">
        <v>40</v>
      </c>
      <c r="AD26" s="87"/>
      <c r="AE26" s="86"/>
      <c r="AF26" s="87"/>
      <c r="AG26" s="87"/>
      <c r="AH26" s="87"/>
      <c r="AI26" s="86">
        <v>35</v>
      </c>
      <c r="AJ26" s="87">
        <f t="shared" si="2"/>
        <v>40</v>
      </c>
      <c r="AK26" s="90">
        <f t="shared" si="5"/>
        <v>75</v>
      </c>
      <c r="AL26" s="86" t="s">
        <v>49</v>
      </c>
      <c r="AM26" s="88">
        <v>3</v>
      </c>
      <c r="AN26" s="91">
        <f t="shared" si="3"/>
        <v>75</v>
      </c>
      <c r="AO26" s="91">
        <f t="shared" si="4"/>
        <v>3</v>
      </c>
      <c r="AP26" s="97"/>
      <c r="AQ26" s="97"/>
    </row>
    <row r="27" spans="1:43" ht="15" customHeight="1">
      <c r="A27" s="75"/>
      <c r="B27" s="76"/>
      <c r="C27" s="98" t="s">
        <v>75</v>
      </c>
      <c r="D27" s="117"/>
      <c r="E27" s="118"/>
      <c r="F27" s="80"/>
      <c r="G27" s="118"/>
      <c r="H27" s="80"/>
      <c r="I27" s="80"/>
      <c r="J27" s="80"/>
      <c r="K27" s="118"/>
      <c r="L27" s="80"/>
      <c r="M27" s="118"/>
      <c r="N27" s="80"/>
      <c r="O27" s="80"/>
      <c r="P27" s="118"/>
      <c r="Q27" s="118"/>
      <c r="R27" s="80">
        <f t="shared" si="0"/>
        <v>0</v>
      </c>
      <c r="S27" s="80">
        <f t="shared" si="1"/>
        <v>0</v>
      </c>
      <c r="T27" s="119"/>
      <c r="U27" s="120"/>
      <c r="V27" s="117"/>
      <c r="W27" s="118"/>
      <c r="X27" s="82"/>
      <c r="Y27" s="118"/>
      <c r="Z27" s="82"/>
      <c r="AA27" s="82"/>
      <c r="AB27" s="82"/>
      <c r="AC27" s="118"/>
      <c r="AD27" s="80"/>
      <c r="AE27" s="118"/>
      <c r="AF27" s="80"/>
      <c r="AG27" s="80"/>
      <c r="AH27" s="80"/>
      <c r="AI27" s="118"/>
      <c r="AJ27" s="80">
        <f t="shared" si="2"/>
        <v>0</v>
      </c>
      <c r="AK27" s="79">
        <f t="shared" si="5"/>
        <v>0</v>
      </c>
      <c r="AL27" s="118"/>
      <c r="AM27" s="121"/>
      <c r="AN27" s="83">
        <f t="shared" si="3"/>
        <v>0</v>
      </c>
      <c r="AO27" s="83">
        <f t="shared" si="4"/>
        <v>0</v>
      </c>
      <c r="AP27" s="97"/>
      <c r="AQ27" s="97"/>
    </row>
    <row r="28" spans="1:43" s="100" customFormat="1" ht="15" customHeight="1">
      <c r="A28" s="99">
        <v>13</v>
      </c>
      <c r="C28" s="94" t="s">
        <v>76</v>
      </c>
      <c r="D28" s="101"/>
      <c r="E28" s="101"/>
      <c r="F28" s="101"/>
      <c r="G28" s="101"/>
      <c r="H28" s="101"/>
      <c r="I28" s="101"/>
      <c r="J28" s="101"/>
      <c r="K28" s="101"/>
      <c r="L28" s="101"/>
      <c r="M28" s="86">
        <v>30</v>
      </c>
      <c r="N28" s="87"/>
      <c r="O28" s="87"/>
      <c r="P28" s="86"/>
      <c r="Q28" s="86">
        <v>45</v>
      </c>
      <c r="R28" s="87">
        <f>SUM(D28:P28)</f>
        <v>30</v>
      </c>
      <c r="S28" s="87">
        <f>SUM(D28:Q28)</f>
        <v>75</v>
      </c>
      <c r="T28" s="95" t="s">
        <v>49</v>
      </c>
      <c r="U28" s="96">
        <v>3</v>
      </c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91">
        <f t="shared" si="3"/>
        <v>75</v>
      </c>
      <c r="AO28" s="91">
        <f t="shared" si="4"/>
        <v>3</v>
      </c>
      <c r="AP28" s="101"/>
      <c r="AQ28" s="101"/>
    </row>
    <row r="29" spans="1:43" ht="15" customHeight="1">
      <c r="A29" s="75">
        <v>14</v>
      </c>
      <c r="B29" s="76"/>
      <c r="C29" s="94" t="s">
        <v>77</v>
      </c>
      <c r="D29" s="85"/>
      <c r="E29" s="86"/>
      <c r="F29" s="87"/>
      <c r="G29" s="86"/>
      <c r="H29" s="87"/>
      <c r="I29" s="87"/>
      <c r="J29" s="87"/>
      <c r="K29" s="86"/>
      <c r="L29" s="87"/>
      <c r="M29" s="86"/>
      <c r="N29" s="87"/>
      <c r="O29" s="87"/>
      <c r="P29" s="86"/>
      <c r="Q29" s="86"/>
      <c r="R29" s="87">
        <f t="shared" si="0"/>
        <v>0</v>
      </c>
      <c r="S29" s="87"/>
      <c r="T29" s="95"/>
      <c r="U29" s="96"/>
      <c r="V29" s="85"/>
      <c r="W29" s="86"/>
      <c r="X29" s="89"/>
      <c r="Y29" s="86"/>
      <c r="Z29" s="89"/>
      <c r="AA29" s="89"/>
      <c r="AB29" s="89"/>
      <c r="AC29" s="86"/>
      <c r="AD29" s="87"/>
      <c r="AE29" s="86">
        <v>30</v>
      </c>
      <c r="AF29" s="87"/>
      <c r="AG29" s="87"/>
      <c r="AH29" s="87"/>
      <c r="AI29" s="86">
        <v>95</v>
      </c>
      <c r="AJ29" s="87">
        <f t="shared" si="2"/>
        <v>30</v>
      </c>
      <c r="AK29" s="90">
        <f t="shared" si="5"/>
        <v>125</v>
      </c>
      <c r="AL29" s="86" t="s">
        <v>50</v>
      </c>
      <c r="AM29" s="88">
        <v>5</v>
      </c>
      <c r="AN29" s="91">
        <f t="shared" si="3"/>
        <v>125</v>
      </c>
      <c r="AO29" s="91">
        <f t="shared" si="4"/>
        <v>5</v>
      </c>
      <c r="AP29" s="97"/>
      <c r="AQ29" s="97"/>
    </row>
    <row r="30" spans="1:43" ht="15" customHeight="1">
      <c r="A30" s="75">
        <v>15</v>
      </c>
      <c r="B30" s="76"/>
      <c r="C30" s="94" t="s">
        <v>97</v>
      </c>
      <c r="D30" s="85"/>
      <c r="E30" s="86">
        <v>5</v>
      </c>
      <c r="F30" s="87"/>
      <c r="G30" s="86"/>
      <c r="H30" s="87"/>
      <c r="I30" s="87"/>
      <c r="J30" s="87"/>
      <c r="K30" s="86"/>
      <c r="L30" s="87"/>
      <c r="M30" s="86"/>
      <c r="N30" s="87"/>
      <c r="O30" s="87"/>
      <c r="P30" s="86"/>
      <c r="Q30" s="86">
        <v>75</v>
      </c>
      <c r="R30" s="87">
        <f t="shared" si="0"/>
        <v>5</v>
      </c>
      <c r="S30" s="87">
        <f t="shared" si="1"/>
        <v>80</v>
      </c>
      <c r="T30" s="95" t="s">
        <v>49</v>
      </c>
      <c r="U30" s="96">
        <v>3</v>
      </c>
      <c r="V30" s="85"/>
      <c r="W30" s="86">
        <v>5</v>
      </c>
      <c r="X30" s="89"/>
      <c r="Y30" s="86"/>
      <c r="Z30" s="89"/>
      <c r="AA30" s="89"/>
      <c r="AB30" s="89"/>
      <c r="AC30" s="86"/>
      <c r="AD30" s="87"/>
      <c r="AE30" s="86"/>
      <c r="AF30" s="87"/>
      <c r="AG30" s="87"/>
      <c r="AH30" s="87"/>
      <c r="AI30" s="86">
        <v>150</v>
      </c>
      <c r="AJ30" s="87">
        <f t="shared" si="2"/>
        <v>5</v>
      </c>
      <c r="AK30" s="90">
        <f t="shared" si="5"/>
        <v>155</v>
      </c>
      <c r="AL30" s="86" t="s">
        <v>49</v>
      </c>
      <c r="AM30" s="88">
        <v>6</v>
      </c>
      <c r="AN30" s="91">
        <f t="shared" si="3"/>
        <v>235</v>
      </c>
      <c r="AO30" s="91">
        <f t="shared" si="4"/>
        <v>9</v>
      </c>
      <c r="AP30" s="97"/>
      <c r="AQ30" s="97"/>
    </row>
    <row r="31" spans="1:43" ht="15" customHeight="1">
      <c r="A31" s="75"/>
      <c r="B31" s="76"/>
      <c r="C31" s="102" t="s">
        <v>34</v>
      </c>
      <c r="D31" s="117"/>
      <c r="E31" s="118"/>
      <c r="F31" s="80"/>
      <c r="G31" s="118"/>
      <c r="H31" s="80"/>
      <c r="I31" s="80"/>
      <c r="J31" s="80"/>
      <c r="K31" s="118"/>
      <c r="L31" s="80"/>
      <c r="M31" s="118"/>
      <c r="N31" s="80"/>
      <c r="O31" s="80"/>
      <c r="P31" s="118"/>
      <c r="Q31" s="118"/>
      <c r="R31" s="80">
        <f t="shared" si="0"/>
        <v>0</v>
      </c>
      <c r="S31" s="80">
        <f t="shared" si="1"/>
        <v>0</v>
      </c>
      <c r="T31" s="119"/>
      <c r="U31" s="120"/>
      <c r="V31" s="117"/>
      <c r="W31" s="118"/>
      <c r="X31" s="82"/>
      <c r="Y31" s="118"/>
      <c r="Z31" s="82"/>
      <c r="AA31" s="82"/>
      <c r="AB31" s="82"/>
      <c r="AC31" s="118"/>
      <c r="AD31" s="80"/>
      <c r="AE31" s="118"/>
      <c r="AF31" s="80"/>
      <c r="AG31" s="80"/>
      <c r="AH31" s="80"/>
      <c r="AI31" s="118"/>
      <c r="AJ31" s="80">
        <f t="shared" si="2"/>
        <v>0</v>
      </c>
      <c r="AK31" s="79">
        <f t="shared" si="5"/>
        <v>0</v>
      </c>
      <c r="AL31" s="118"/>
      <c r="AM31" s="121"/>
      <c r="AN31" s="83">
        <f t="shared" si="3"/>
        <v>0</v>
      </c>
      <c r="AO31" s="83">
        <f t="shared" si="4"/>
        <v>0</v>
      </c>
      <c r="AP31" s="97"/>
      <c r="AQ31" s="97"/>
    </row>
    <row r="32" spans="1:43" s="93" customFormat="1" ht="12.75">
      <c r="A32" s="75">
        <v>16</v>
      </c>
      <c r="B32" s="76"/>
      <c r="C32" s="103" t="s">
        <v>78</v>
      </c>
      <c r="D32" s="104"/>
      <c r="E32" s="105"/>
      <c r="F32" s="87"/>
      <c r="G32" s="90"/>
      <c r="H32" s="87"/>
      <c r="I32" s="87"/>
      <c r="J32" s="87"/>
      <c r="K32" s="90"/>
      <c r="L32" s="87"/>
      <c r="M32" s="90"/>
      <c r="N32" s="87"/>
      <c r="O32" s="87"/>
      <c r="P32" s="105"/>
      <c r="Q32" s="105"/>
      <c r="R32" s="87">
        <f t="shared" si="0"/>
        <v>0</v>
      </c>
      <c r="S32" s="87">
        <f t="shared" si="1"/>
        <v>0</v>
      </c>
      <c r="T32" s="90"/>
      <c r="U32" s="106"/>
      <c r="V32" s="107">
        <v>10</v>
      </c>
      <c r="W32" s="105">
        <v>10</v>
      </c>
      <c r="X32" s="89"/>
      <c r="Y32" s="105"/>
      <c r="Z32" s="89"/>
      <c r="AA32" s="89"/>
      <c r="AB32" s="89"/>
      <c r="AC32" s="90"/>
      <c r="AD32" s="87"/>
      <c r="AE32" s="105"/>
      <c r="AF32" s="87"/>
      <c r="AG32" s="87"/>
      <c r="AH32" s="87"/>
      <c r="AI32" s="90">
        <v>30</v>
      </c>
      <c r="AJ32" s="87">
        <f t="shared" si="2"/>
        <v>20</v>
      </c>
      <c r="AK32" s="90">
        <f t="shared" si="5"/>
        <v>50</v>
      </c>
      <c r="AL32" s="90" t="s">
        <v>49</v>
      </c>
      <c r="AM32" s="106">
        <v>2</v>
      </c>
      <c r="AN32" s="91">
        <f t="shared" si="3"/>
        <v>50</v>
      </c>
      <c r="AO32" s="91">
        <f t="shared" si="4"/>
        <v>2</v>
      </c>
      <c r="AP32" s="92"/>
      <c r="AQ32" s="92"/>
    </row>
    <row r="33" spans="1:43" s="93" customFormat="1" ht="22.5">
      <c r="A33" s="75">
        <v>17</v>
      </c>
      <c r="B33" s="76"/>
      <c r="C33" s="103" t="s">
        <v>79</v>
      </c>
      <c r="D33" s="104"/>
      <c r="E33" s="90"/>
      <c r="F33" s="87"/>
      <c r="G33" s="90"/>
      <c r="H33" s="87"/>
      <c r="I33" s="87"/>
      <c r="J33" s="87"/>
      <c r="K33" s="90"/>
      <c r="L33" s="87"/>
      <c r="M33" s="90"/>
      <c r="N33" s="87"/>
      <c r="O33" s="87"/>
      <c r="P33" s="105"/>
      <c r="Q33" s="90"/>
      <c r="R33" s="87">
        <f t="shared" si="0"/>
        <v>0</v>
      </c>
      <c r="S33" s="87">
        <f t="shared" si="1"/>
        <v>0</v>
      </c>
      <c r="T33" s="90"/>
      <c r="U33" s="106"/>
      <c r="V33" s="104">
        <v>10</v>
      </c>
      <c r="W33" s="105">
        <v>10</v>
      </c>
      <c r="X33" s="89"/>
      <c r="Y33" s="90"/>
      <c r="Z33" s="89"/>
      <c r="AA33" s="89"/>
      <c r="AB33" s="89"/>
      <c r="AC33" s="90"/>
      <c r="AD33" s="87"/>
      <c r="AE33" s="90"/>
      <c r="AF33" s="87"/>
      <c r="AG33" s="87"/>
      <c r="AH33" s="87"/>
      <c r="AI33" s="90">
        <v>30</v>
      </c>
      <c r="AJ33" s="87">
        <f t="shared" si="2"/>
        <v>20</v>
      </c>
      <c r="AK33" s="90">
        <f t="shared" si="5"/>
        <v>50</v>
      </c>
      <c r="AL33" s="90" t="s">
        <v>49</v>
      </c>
      <c r="AM33" s="106">
        <v>2</v>
      </c>
      <c r="AN33" s="91">
        <f t="shared" si="3"/>
        <v>50</v>
      </c>
      <c r="AO33" s="91">
        <f t="shared" si="4"/>
        <v>2</v>
      </c>
      <c r="AP33" s="92"/>
      <c r="AQ33" s="92"/>
    </row>
    <row r="34" spans="1:43" ht="22.5" customHeight="1">
      <c r="A34" s="75">
        <v>18</v>
      </c>
      <c r="B34" s="76"/>
      <c r="C34" s="103" t="s">
        <v>80</v>
      </c>
      <c r="D34" s="85"/>
      <c r="E34" s="86">
        <v>10</v>
      </c>
      <c r="F34" s="87"/>
      <c r="G34" s="86">
        <v>15</v>
      </c>
      <c r="H34" s="87"/>
      <c r="I34" s="87"/>
      <c r="J34" s="87"/>
      <c r="K34" s="86"/>
      <c r="L34" s="87"/>
      <c r="M34" s="86"/>
      <c r="N34" s="87"/>
      <c r="O34" s="87"/>
      <c r="P34" s="86"/>
      <c r="Q34" s="86">
        <v>25</v>
      </c>
      <c r="R34" s="87">
        <v>25</v>
      </c>
      <c r="S34" s="87">
        <f t="shared" si="1"/>
        <v>50</v>
      </c>
      <c r="T34" s="86" t="s">
        <v>49</v>
      </c>
      <c r="U34" s="88">
        <v>2</v>
      </c>
      <c r="V34" s="85"/>
      <c r="W34" s="86"/>
      <c r="X34" s="89"/>
      <c r="Y34" s="86"/>
      <c r="Z34" s="89"/>
      <c r="AA34" s="89"/>
      <c r="AB34" s="89"/>
      <c r="AC34" s="86"/>
      <c r="AD34" s="87"/>
      <c r="AE34" s="86"/>
      <c r="AF34" s="87"/>
      <c r="AG34" s="87"/>
      <c r="AH34" s="87"/>
      <c r="AI34" s="86"/>
      <c r="AJ34" s="87">
        <f t="shared" si="2"/>
        <v>0</v>
      </c>
      <c r="AK34" s="90">
        <f t="shared" si="5"/>
        <v>0</v>
      </c>
      <c r="AL34" s="86"/>
      <c r="AM34" s="88"/>
      <c r="AN34" s="91">
        <f t="shared" si="3"/>
        <v>50</v>
      </c>
      <c r="AO34" s="91">
        <f t="shared" si="4"/>
        <v>2</v>
      </c>
      <c r="AP34" s="97"/>
      <c r="AQ34" s="97"/>
    </row>
    <row r="35" spans="1:43" ht="23.25" customHeight="1">
      <c r="A35" s="75">
        <v>19</v>
      </c>
      <c r="B35" s="76"/>
      <c r="C35" s="108" t="s">
        <v>81</v>
      </c>
      <c r="D35" s="85">
        <v>15</v>
      </c>
      <c r="E35" s="86"/>
      <c r="F35" s="87"/>
      <c r="G35" s="86">
        <v>30</v>
      </c>
      <c r="H35" s="87"/>
      <c r="I35" s="87"/>
      <c r="J35" s="87"/>
      <c r="K35" s="86"/>
      <c r="L35" s="87"/>
      <c r="M35" s="86"/>
      <c r="N35" s="87"/>
      <c r="O35" s="87"/>
      <c r="P35" s="86"/>
      <c r="Q35" s="86">
        <v>30</v>
      </c>
      <c r="R35" s="87">
        <f t="shared" si="0"/>
        <v>45</v>
      </c>
      <c r="S35" s="87">
        <f t="shared" si="1"/>
        <v>75</v>
      </c>
      <c r="T35" s="86" t="s">
        <v>50</v>
      </c>
      <c r="U35" s="88">
        <v>3</v>
      </c>
      <c r="V35" s="85"/>
      <c r="W35" s="86"/>
      <c r="X35" s="89"/>
      <c r="Y35" s="86"/>
      <c r="Z35" s="89"/>
      <c r="AA35" s="89"/>
      <c r="AB35" s="89"/>
      <c r="AC35" s="86"/>
      <c r="AD35" s="87"/>
      <c r="AE35" s="86"/>
      <c r="AF35" s="87"/>
      <c r="AG35" s="87"/>
      <c r="AH35" s="87"/>
      <c r="AI35" s="86"/>
      <c r="AJ35" s="87">
        <f t="shared" si="2"/>
        <v>0</v>
      </c>
      <c r="AK35" s="90">
        <f t="shared" si="5"/>
        <v>0</v>
      </c>
      <c r="AL35" s="86"/>
      <c r="AM35" s="88"/>
      <c r="AN35" s="91">
        <f t="shared" si="3"/>
        <v>75</v>
      </c>
      <c r="AO35" s="91">
        <f t="shared" si="4"/>
        <v>3</v>
      </c>
      <c r="AP35" s="97"/>
      <c r="AQ35" s="97"/>
    </row>
    <row r="36" spans="1:43" ht="15" customHeight="1">
      <c r="A36" s="75">
        <v>20</v>
      </c>
      <c r="B36" s="76"/>
      <c r="C36" s="108" t="s">
        <v>82</v>
      </c>
      <c r="D36" s="85">
        <v>10</v>
      </c>
      <c r="E36" s="86"/>
      <c r="F36" s="87"/>
      <c r="G36" s="86">
        <v>10</v>
      </c>
      <c r="H36" s="87"/>
      <c r="I36" s="87"/>
      <c r="J36" s="87"/>
      <c r="K36" s="86"/>
      <c r="L36" s="87"/>
      <c r="M36" s="86"/>
      <c r="N36" s="87"/>
      <c r="O36" s="87"/>
      <c r="P36" s="86"/>
      <c r="Q36" s="86">
        <v>30</v>
      </c>
      <c r="R36" s="87">
        <f t="shared" si="0"/>
        <v>20</v>
      </c>
      <c r="S36" s="87">
        <f t="shared" si="1"/>
        <v>50</v>
      </c>
      <c r="T36" s="95" t="s">
        <v>50</v>
      </c>
      <c r="U36" s="96">
        <v>2</v>
      </c>
      <c r="V36" s="85"/>
      <c r="W36" s="86"/>
      <c r="X36" s="89"/>
      <c r="Y36" s="86"/>
      <c r="Z36" s="89"/>
      <c r="AA36" s="89"/>
      <c r="AB36" s="89"/>
      <c r="AC36" s="86"/>
      <c r="AD36" s="87"/>
      <c r="AE36" s="86"/>
      <c r="AF36" s="87"/>
      <c r="AG36" s="87"/>
      <c r="AH36" s="87"/>
      <c r="AI36" s="86"/>
      <c r="AJ36" s="87">
        <f t="shared" si="2"/>
        <v>0</v>
      </c>
      <c r="AK36" s="90">
        <f t="shared" si="5"/>
        <v>0</v>
      </c>
      <c r="AL36" s="86"/>
      <c r="AM36" s="88"/>
      <c r="AN36" s="91">
        <f t="shared" si="3"/>
        <v>50</v>
      </c>
      <c r="AO36" s="91">
        <f t="shared" si="4"/>
        <v>2</v>
      </c>
      <c r="AP36" s="97"/>
      <c r="AQ36" s="97"/>
    </row>
    <row r="37" spans="1:43" ht="22.5">
      <c r="A37" s="75">
        <v>21</v>
      </c>
      <c r="B37" s="76"/>
      <c r="C37" s="108" t="s">
        <v>83</v>
      </c>
      <c r="D37" s="85"/>
      <c r="E37" s="86"/>
      <c r="F37" s="87"/>
      <c r="G37" s="86"/>
      <c r="H37" s="87"/>
      <c r="I37" s="87"/>
      <c r="J37" s="87"/>
      <c r="K37" s="86"/>
      <c r="L37" s="87"/>
      <c r="M37" s="86"/>
      <c r="N37" s="87"/>
      <c r="O37" s="87"/>
      <c r="P37" s="86"/>
      <c r="Q37" s="86"/>
      <c r="R37" s="87">
        <f t="shared" si="0"/>
        <v>0</v>
      </c>
      <c r="S37" s="87">
        <f t="shared" si="1"/>
        <v>0</v>
      </c>
      <c r="T37" s="95"/>
      <c r="U37" s="96"/>
      <c r="V37" s="85">
        <v>15</v>
      </c>
      <c r="W37" s="86">
        <v>10</v>
      </c>
      <c r="X37" s="89"/>
      <c r="Y37" s="86"/>
      <c r="Z37" s="89"/>
      <c r="AA37" s="89"/>
      <c r="AB37" s="89"/>
      <c r="AC37" s="86"/>
      <c r="AD37" s="87"/>
      <c r="AE37" s="86"/>
      <c r="AF37" s="87"/>
      <c r="AG37" s="87"/>
      <c r="AH37" s="87"/>
      <c r="AI37" s="86">
        <v>50</v>
      </c>
      <c r="AJ37" s="87">
        <f t="shared" si="2"/>
        <v>25</v>
      </c>
      <c r="AK37" s="90">
        <f t="shared" si="5"/>
        <v>75</v>
      </c>
      <c r="AL37" s="86" t="s">
        <v>50</v>
      </c>
      <c r="AM37" s="88">
        <v>3</v>
      </c>
      <c r="AN37" s="91">
        <f t="shared" si="3"/>
        <v>75</v>
      </c>
      <c r="AO37" s="91">
        <f t="shared" si="4"/>
        <v>3</v>
      </c>
      <c r="AP37" s="97"/>
      <c r="AQ37" s="97"/>
    </row>
    <row r="38" spans="1:43" ht="23.25" customHeight="1">
      <c r="A38" s="75">
        <v>22</v>
      </c>
      <c r="B38" s="76"/>
      <c r="C38" s="108" t="s">
        <v>84</v>
      </c>
      <c r="D38" s="85">
        <v>10</v>
      </c>
      <c r="E38" s="86"/>
      <c r="F38" s="87"/>
      <c r="G38" s="86">
        <v>10</v>
      </c>
      <c r="H38" s="87"/>
      <c r="I38" s="87"/>
      <c r="J38" s="87"/>
      <c r="K38" s="86"/>
      <c r="L38" s="87"/>
      <c r="M38" s="86"/>
      <c r="N38" s="87"/>
      <c r="O38" s="87"/>
      <c r="P38" s="86"/>
      <c r="Q38" s="86">
        <v>10</v>
      </c>
      <c r="R38" s="87">
        <f t="shared" si="0"/>
        <v>20</v>
      </c>
      <c r="S38" s="87">
        <f t="shared" si="1"/>
        <v>30</v>
      </c>
      <c r="T38" s="95" t="s">
        <v>49</v>
      </c>
      <c r="U38" s="96">
        <v>1</v>
      </c>
      <c r="V38" s="85"/>
      <c r="W38" s="86"/>
      <c r="X38" s="89"/>
      <c r="Y38" s="86"/>
      <c r="Z38" s="89"/>
      <c r="AA38" s="89"/>
      <c r="AB38" s="89"/>
      <c r="AC38" s="86"/>
      <c r="AD38" s="87"/>
      <c r="AE38" s="86"/>
      <c r="AF38" s="87"/>
      <c r="AG38" s="87"/>
      <c r="AH38" s="87"/>
      <c r="AI38" s="86"/>
      <c r="AJ38" s="87">
        <f t="shared" si="2"/>
        <v>0</v>
      </c>
      <c r="AK38" s="90">
        <f t="shared" si="5"/>
        <v>0</v>
      </c>
      <c r="AL38" s="86"/>
      <c r="AM38" s="88"/>
      <c r="AN38" s="91">
        <f t="shared" si="3"/>
        <v>30</v>
      </c>
      <c r="AO38" s="91">
        <f t="shared" si="4"/>
        <v>1</v>
      </c>
      <c r="AP38" s="97"/>
      <c r="AQ38" s="97"/>
    </row>
    <row r="39" spans="1:41" ht="15" customHeight="1">
      <c r="A39" s="75">
        <v>23</v>
      </c>
      <c r="B39" s="76"/>
      <c r="C39" s="109" t="s">
        <v>85</v>
      </c>
      <c r="D39" s="85"/>
      <c r="E39" s="110"/>
      <c r="F39" s="111"/>
      <c r="G39" s="110"/>
      <c r="H39" s="111"/>
      <c r="I39" s="111"/>
      <c r="J39" s="111"/>
      <c r="K39" s="110"/>
      <c r="L39" s="111"/>
      <c r="M39" s="110"/>
      <c r="N39" s="111"/>
      <c r="O39" s="111"/>
      <c r="P39" s="110"/>
      <c r="Q39" s="110"/>
      <c r="R39" s="111">
        <f t="shared" si="0"/>
        <v>0</v>
      </c>
      <c r="S39" s="111">
        <f t="shared" si="1"/>
        <v>0</v>
      </c>
      <c r="T39" s="112"/>
      <c r="U39" s="113"/>
      <c r="V39" s="114">
        <v>20</v>
      </c>
      <c r="W39" s="110"/>
      <c r="X39" s="115"/>
      <c r="Y39" s="110"/>
      <c r="Z39" s="115"/>
      <c r="AA39" s="143">
        <v>20</v>
      </c>
      <c r="AB39" s="115"/>
      <c r="AC39" s="110"/>
      <c r="AD39" s="111"/>
      <c r="AE39" s="110"/>
      <c r="AF39" s="111"/>
      <c r="AG39" s="111"/>
      <c r="AH39" s="111"/>
      <c r="AI39" s="110">
        <v>35</v>
      </c>
      <c r="AJ39" s="111">
        <f t="shared" si="2"/>
        <v>40</v>
      </c>
      <c r="AK39" s="90">
        <f t="shared" si="5"/>
        <v>75</v>
      </c>
      <c r="AL39" s="110" t="s">
        <v>49</v>
      </c>
      <c r="AM39" s="116">
        <v>3</v>
      </c>
      <c r="AN39" s="91">
        <f t="shared" si="3"/>
        <v>75</v>
      </c>
      <c r="AO39" s="91">
        <f t="shared" si="4"/>
        <v>3</v>
      </c>
    </row>
    <row r="40" spans="1:41" ht="21.75" customHeight="1">
      <c r="A40" s="75">
        <v>24</v>
      </c>
      <c r="B40" s="76"/>
      <c r="C40" s="109" t="s">
        <v>86</v>
      </c>
      <c r="D40" s="114">
        <v>10</v>
      </c>
      <c r="E40" s="110"/>
      <c r="F40" s="111"/>
      <c r="G40" s="110"/>
      <c r="H40" s="111"/>
      <c r="I40" s="142">
        <v>20</v>
      </c>
      <c r="J40" s="111"/>
      <c r="K40" s="110"/>
      <c r="L40" s="111"/>
      <c r="M40" s="110"/>
      <c r="N40" s="111"/>
      <c r="O40" s="111"/>
      <c r="P40" s="110"/>
      <c r="Q40" s="110">
        <v>30</v>
      </c>
      <c r="R40" s="111">
        <f t="shared" si="0"/>
        <v>30</v>
      </c>
      <c r="S40" s="111">
        <f t="shared" si="1"/>
        <v>60</v>
      </c>
      <c r="T40" s="112" t="s">
        <v>49</v>
      </c>
      <c r="U40" s="113">
        <v>2</v>
      </c>
      <c r="V40" s="114"/>
      <c r="W40" s="110"/>
      <c r="X40" s="115"/>
      <c r="Y40" s="110"/>
      <c r="Z40" s="115"/>
      <c r="AA40" s="115"/>
      <c r="AB40" s="115"/>
      <c r="AC40" s="110"/>
      <c r="AD40" s="111"/>
      <c r="AE40" s="110"/>
      <c r="AF40" s="111"/>
      <c r="AG40" s="111"/>
      <c r="AH40" s="111"/>
      <c r="AI40" s="110"/>
      <c r="AJ40" s="111">
        <f t="shared" si="2"/>
        <v>0</v>
      </c>
      <c r="AK40" s="90">
        <f t="shared" si="5"/>
        <v>0</v>
      </c>
      <c r="AL40" s="110"/>
      <c r="AM40" s="116"/>
      <c r="AN40" s="91">
        <f t="shared" si="3"/>
        <v>60</v>
      </c>
      <c r="AO40" s="91">
        <f t="shared" si="4"/>
        <v>2</v>
      </c>
    </row>
    <row r="41" spans="1:41" ht="15" customHeight="1">
      <c r="A41" s="75"/>
      <c r="B41" s="76"/>
      <c r="C41" s="98" t="s">
        <v>45</v>
      </c>
      <c r="D41" s="117"/>
      <c r="E41" s="118"/>
      <c r="F41" s="80"/>
      <c r="G41" s="118"/>
      <c r="H41" s="80"/>
      <c r="I41" s="80"/>
      <c r="J41" s="80"/>
      <c r="K41" s="118"/>
      <c r="L41" s="80"/>
      <c r="M41" s="118"/>
      <c r="N41" s="80"/>
      <c r="O41" s="80"/>
      <c r="P41" s="118"/>
      <c r="Q41" s="118"/>
      <c r="R41" s="80"/>
      <c r="S41" s="80"/>
      <c r="T41" s="119"/>
      <c r="U41" s="120"/>
      <c r="V41" s="117"/>
      <c r="W41" s="118"/>
      <c r="X41" s="82"/>
      <c r="Y41" s="118"/>
      <c r="Z41" s="82"/>
      <c r="AA41" s="82"/>
      <c r="AB41" s="82"/>
      <c r="AC41" s="118"/>
      <c r="AD41" s="80"/>
      <c r="AE41" s="118"/>
      <c r="AF41" s="80"/>
      <c r="AG41" s="80"/>
      <c r="AH41" s="80"/>
      <c r="AI41" s="118"/>
      <c r="AJ41" s="80"/>
      <c r="AK41" s="79">
        <f t="shared" si="5"/>
        <v>0</v>
      </c>
      <c r="AL41" s="118"/>
      <c r="AM41" s="121"/>
      <c r="AN41" s="83">
        <f t="shared" si="3"/>
        <v>0</v>
      </c>
      <c r="AO41" s="83">
        <f t="shared" si="4"/>
        <v>0</v>
      </c>
    </row>
    <row r="42" spans="1:41" ht="15" customHeight="1">
      <c r="A42" s="75">
        <v>25</v>
      </c>
      <c r="B42" s="76"/>
      <c r="C42" s="94" t="s">
        <v>87</v>
      </c>
      <c r="D42" s="85"/>
      <c r="E42" s="86"/>
      <c r="F42" s="111"/>
      <c r="G42" s="86"/>
      <c r="H42" s="111"/>
      <c r="I42" s="111"/>
      <c r="J42" s="111"/>
      <c r="K42" s="86"/>
      <c r="L42" s="111"/>
      <c r="M42" s="86"/>
      <c r="N42" s="111"/>
      <c r="O42" s="111"/>
      <c r="P42" s="86">
        <v>105</v>
      </c>
      <c r="Q42" s="86"/>
      <c r="R42" s="87"/>
      <c r="S42" s="87">
        <v>105</v>
      </c>
      <c r="T42" s="95" t="s">
        <v>49</v>
      </c>
      <c r="U42" s="96">
        <v>3</v>
      </c>
      <c r="V42" s="85"/>
      <c r="W42" s="86"/>
      <c r="X42" s="115"/>
      <c r="Y42" s="86"/>
      <c r="Z42" s="115"/>
      <c r="AA42" s="115"/>
      <c r="AB42" s="115"/>
      <c r="AC42" s="86"/>
      <c r="AD42" s="111"/>
      <c r="AE42" s="86"/>
      <c r="AF42" s="111"/>
      <c r="AG42" s="111"/>
      <c r="AH42" s="111"/>
      <c r="AI42" s="86"/>
      <c r="AJ42" s="111"/>
      <c r="AK42" s="90"/>
      <c r="AL42" s="86"/>
      <c r="AM42" s="88"/>
      <c r="AN42" s="91">
        <f t="shared" si="3"/>
        <v>105</v>
      </c>
      <c r="AO42" s="91">
        <f t="shared" si="4"/>
        <v>3</v>
      </c>
    </row>
    <row r="43" spans="1:41" ht="15" customHeight="1" thickBot="1">
      <c r="A43" s="128">
        <v>26</v>
      </c>
      <c r="B43" s="129"/>
      <c r="C43" s="130" t="s">
        <v>88</v>
      </c>
      <c r="D43" s="131"/>
      <c r="E43" s="132"/>
      <c r="F43" s="133"/>
      <c r="G43" s="132"/>
      <c r="H43" s="133"/>
      <c r="I43" s="133"/>
      <c r="J43" s="133"/>
      <c r="K43" s="132"/>
      <c r="L43" s="133"/>
      <c r="M43" s="132"/>
      <c r="N43" s="133"/>
      <c r="O43" s="133"/>
      <c r="P43" s="132">
        <v>35</v>
      </c>
      <c r="Q43" s="132"/>
      <c r="R43" s="134"/>
      <c r="S43" s="134">
        <v>35</v>
      </c>
      <c r="T43" s="135" t="s">
        <v>49</v>
      </c>
      <c r="U43" s="136">
        <v>1</v>
      </c>
      <c r="V43" s="131"/>
      <c r="W43" s="132"/>
      <c r="X43" s="137"/>
      <c r="Y43" s="132"/>
      <c r="Z43" s="137"/>
      <c r="AA43" s="137"/>
      <c r="AB43" s="137"/>
      <c r="AC43" s="132"/>
      <c r="AD43" s="133"/>
      <c r="AE43" s="132"/>
      <c r="AF43" s="133"/>
      <c r="AG43" s="133"/>
      <c r="AH43" s="133"/>
      <c r="AI43" s="132"/>
      <c r="AJ43" s="133"/>
      <c r="AK43" s="138"/>
      <c r="AL43" s="132"/>
      <c r="AM43" s="139"/>
      <c r="AN43" s="91">
        <f t="shared" si="3"/>
        <v>35</v>
      </c>
      <c r="AO43" s="91">
        <f t="shared" si="4"/>
        <v>1</v>
      </c>
    </row>
    <row r="44" spans="1:41" ht="15" customHeight="1" thickBot="1">
      <c r="A44" s="178" t="s">
        <v>3</v>
      </c>
      <c r="B44" s="178"/>
      <c r="C44" s="178"/>
      <c r="D44" s="140">
        <f aca="true" t="shared" si="6" ref="D44:S44">SUM(D18:D43)</f>
        <v>55</v>
      </c>
      <c r="E44" s="140">
        <f t="shared" si="6"/>
        <v>15</v>
      </c>
      <c r="F44" s="122">
        <f t="shared" si="6"/>
        <v>0</v>
      </c>
      <c r="G44" s="140">
        <f t="shared" si="6"/>
        <v>65</v>
      </c>
      <c r="H44" s="122">
        <f t="shared" si="6"/>
        <v>0</v>
      </c>
      <c r="I44" s="122">
        <f t="shared" si="6"/>
        <v>20</v>
      </c>
      <c r="J44" s="122">
        <f t="shared" si="6"/>
        <v>0</v>
      </c>
      <c r="K44" s="140">
        <f t="shared" si="6"/>
        <v>90</v>
      </c>
      <c r="L44" s="122">
        <f t="shared" si="6"/>
        <v>0</v>
      </c>
      <c r="M44" s="140">
        <f t="shared" si="6"/>
        <v>30</v>
      </c>
      <c r="N44" s="122">
        <f t="shared" si="6"/>
        <v>0</v>
      </c>
      <c r="O44" s="122">
        <f t="shared" si="6"/>
        <v>0</v>
      </c>
      <c r="P44" s="140">
        <f t="shared" si="6"/>
        <v>140</v>
      </c>
      <c r="Q44" s="140">
        <f t="shared" si="6"/>
        <v>390</v>
      </c>
      <c r="R44" s="122">
        <f t="shared" si="6"/>
        <v>275</v>
      </c>
      <c r="S44" s="122">
        <f t="shared" si="6"/>
        <v>805</v>
      </c>
      <c r="T44" s="140" t="s">
        <v>51</v>
      </c>
      <c r="U44" s="140">
        <f aca="true" t="shared" si="7" ref="U44:AJ44">SUM(U18:U43)</f>
        <v>30</v>
      </c>
      <c r="V44" s="140">
        <f t="shared" si="7"/>
        <v>55</v>
      </c>
      <c r="W44" s="140">
        <f t="shared" si="7"/>
        <v>35</v>
      </c>
      <c r="X44" s="122">
        <f t="shared" si="7"/>
        <v>0</v>
      </c>
      <c r="Y44" s="140">
        <f t="shared" si="7"/>
        <v>0</v>
      </c>
      <c r="Z44" s="122">
        <f t="shared" si="7"/>
        <v>0</v>
      </c>
      <c r="AA44" s="122">
        <f t="shared" si="7"/>
        <v>20</v>
      </c>
      <c r="AB44" s="122">
        <f t="shared" si="7"/>
        <v>0</v>
      </c>
      <c r="AC44" s="140">
        <f t="shared" si="7"/>
        <v>90</v>
      </c>
      <c r="AD44" s="122">
        <f t="shared" si="7"/>
        <v>0</v>
      </c>
      <c r="AE44" s="140">
        <f t="shared" si="7"/>
        <v>30</v>
      </c>
      <c r="AF44" s="122">
        <f t="shared" si="7"/>
        <v>0</v>
      </c>
      <c r="AG44" s="122">
        <f t="shared" si="7"/>
        <v>0</v>
      </c>
      <c r="AH44" s="122">
        <f t="shared" si="7"/>
        <v>0</v>
      </c>
      <c r="AI44" s="140">
        <f t="shared" si="7"/>
        <v>525</v>
      </c>
      <c r="AJ44" s="122">
        <f t="shared" si="7"/>
        <v>230</v>
      </c>
      <c r="AK44" s="140">
        <f>SUM(AK18:AK43)</f>
        <v>755</v>
      </c>
      <c r="AL44" s="140" t="s">
        <v>89</v>
      </c>
      <c r="AM44" s="140">
        <f>SUM(AM18:AM43)</f>
        <v>30</v>
      </c>
      <c r="AN44" s="123">
        <f>SUM(S44,AK44)</f>
        <v>1560</v>
      </c>
      <c r="AO44" s="123">
        <f>SUM(U44,AM44)</f>
        <v>60</v>
      </c>
    </row>
    <row r="45" ht="12.75">
      <c r="C45" s="124" t="s">
        <v>60</v>
      </c>
    </row>
    <row r="46" ht="12.75">
      <c r="C46" s="65" t="s">
        <v>27</v>
      </c>
    </row>
    <row r="47" ht="12.75">
      <c r="C47" s="65" t="s">
        <v>28</v>
      </c>
    </row>
    <row r="50" spans="32:38" ht="12.75">
      <c r="AF50" s="179"/>
      <c r="AG50" s="179"/>
      <c r="AH50" s="179"/>
      <c r="AI50" s="179"/>
      <c r="AJ50" s="179"/>
      <c r="AK50" s="179"/>
      <c r="AL50" s="179"/>
    </row>
    <row r="51" spans="13:38" ht="12.75">
      <c r="M51" s="125"/>
      <c r="O51" s="179"/>
      <c r="P51" s="179"/>
      <c r="Q51" s="179"/>
      <c r="R51" s="179"/>
      <c r="S51" s="179"/>
      <c r="T51" s="179"/>
      <c r="U51" s="179"/>
      <c r="AF51" s="179"/>
      <c r="AG51" s="179"/>
      <c r="AH51" s="179"/>
      <c r="AI51" s="179"/>
      <c r="AJ51" s="179"/>
      <c r="AK51" s="179"/>
      <c r="AL51" s="179"/>
    </row>
    <row r="52" ht="12.75">
      <c r="C52" s="126"/>
    </row>
  </sheetData>
  <sheetProtection password="E00D" sheet="1" objects="1" scenarios="1"/>
  <mergeCells count="13">
    <mergeCell ref="A44:C44"/>
    <mergeCell ref="AF50:AL50"/>
    <mergeCell ref="O51:U51"/>
    <mergeCell ref="AF51:AL51"/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</mergeCells>
  <printOptions horizontalCentered="1"/>
  <pageMargins left="0" right="0" top="0.984251968503937" bottom="0.3937007874015748" header="0.5118110236220472" footer="0.1968503937007874"/>
  <pageSetup fitToHeight="1" fitToWidth="1" horizontalDpi="600" verticalDpi="600" orientation="landscape" paperSize="9" scale="50" r:id="rId2"/>
  <headerFooter alignWithMargins="0">
    <oddHeader>&amp;C
&amp;Rzałącznik nr 2    
do Uchwały SenatuUniwersytetu Medycznego     
 we Wrocławiu nr 2024    
z dnia 24 kwietnia 2019 r.</oddHeader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Magda Krystyniak</cp:lastModifiedBy>
  <cp:lastPrinted>2019-04-15T05:09:55Z</cp:lastPrinted>
  <dcterms:created xsi:type="dcterms:W3CDTF">2014-08-22T07:06:50Z</dcterms:created>
  <dcterms:modified xsi:type="dcterms:W3CDTF">2019-05-07T13:22:38Z</dcterms:modified>
  <cp:category/>
  <cp:version/>
  <cp:contentType/>
  <cp:contentStatus/>
</cp:coreProperties>
</file>