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ok I" sheetId="1" r:id="rId1"/>
    <sheet name="Rok II" sheetId="2" r:id="rId2"/>
    <sheet name="Rok III" sheetId="3" r:id="rId3"/>
  </sheets>
  <definedNames>
    <definedName name="_xlnm.Print_Area" localSheetId="0">'Rok I'!$A$1:$AR$38</definedName>
  </definedNames>
  <calcPr fullCalcOnLoad="1"/>
</workbook>
</file>

<file path=xl/sharedStrings.xml><?xml version="1.0" encoding="utf-8"?>
<sst xmlns="http://schemas.openxmlformats.org/spreadsheetml/2006/main" count="297" uniqueCount="96">
  <si>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</si>
  <si>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</si>
  <si>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</si>
  <si>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</si>
  <si>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</si>
  <si>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</si>
  <si>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</si>
  <si>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</si>
  <si>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</si>
  <si>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</si>
  <si>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</si>
  <si>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</si>
  <si>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</si>
  <si>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</si>
  <si>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</si>
  <si>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</si>
  <si>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</si>
  <si>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</si>
  <si>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</si>
  <si>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</si>
  <si>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</si>
  <si>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</si>
  <si>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</si>
  <si>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</si>
  <si>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</si>
  <si>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</si>
  <si>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Biologia i mikrobiologia</t>
  </si>
  <si>
    <t>Fizjologia</t>
  </si>
  <si>
    <t>Patofizjologia</t>
  </si>
  <si>
    <t>Pierwsza pomoc</t>
  </si>
  <si>
    <t>Propedeutyka prawa</t>
  </si>
  <si>
    <t>Kwalifikowana pierwsza  pomoc</t>
  </si>
  <si>
    <t>Podstawy pielęgniarstwa ratunkowego/Wprowadzenie do pielęgnowania</t>
  </si>
  <si>
    <t>moduły ograniczonego wyboru</t>
  </si>
  <si>
    <t>Egz</t>
  </si>
  <si>
    <t>Zal</t>
  </si>
  <si>
    <t>Chirurgia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</si>
  <si>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</si>
  <si>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</si>
  <si>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</si>
  <si>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</si>
  <si>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</si>
  <si>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</si>
  <si>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Moduł 1 wolnego wyboru</t>
  </si>
  <si>
    <t>moduły wolnego wyboru</t>
  </si>
  <si>
    <t>Neurologia</t>
  </si>
  <si>
    <t>Pediatria</t>
  </si>
  <si>
    <t>Medycyna katastrof</t>
  </si>
  <si>
    <t>Ratownictwo górskie/Ratownictwo wysokościowe</t>
  </si>
  <si>
    <t>punkty ECTS kontakt z nauczycielem</t>
  </si>
  <si>
    <t>punkty ECTS zajecia prakt i PZ</t>
  </si>
  <si>
    <t>1.5</t>
  </si>
  <si>
    <t>e-learning (EL)</t>
  </si>
  <si>
    <t>Zoc</t>
  </si>
  <si>
    <t>Kierunek: Ratownictwo medyczne</t>
  </si>
  <si>
    <t>Rok studiów: 1</t>
  </si>
  <si>
    <t>Forma studiów: stacjonarne</t>
  </si>
  <si>
    <t xml:space="preserve">PROGRAM STUDIÓW na rok akademicki  2019/2020  </t>
  </si>
  <si>
    <t>Rok studiów: 2</t>
  </si>
  <si>
    <t>Rok studiów: 3</t>
  </si>
  <si>
    <t xml:space="preserve">PROGRAM STUDIÓW na rok akademicki  2021/2022  </t>
  </si>
  <si>
    <t xml:space="preserve">PROGRAM STUDIÓW na rok akademicki  2020/2021 </t>
  </si>
  <si>
    <t>nauki podstawowe</t>
  </si>
  <si>
    <t>Farmakologia i toksykologia</t>
  </si>
  <si>
    <t>nauki kliniczne</t>
  </si>
  <si>
    <t>Bezpieczeństwo publiczne</t>
  </si>
  <si>
    <t>nauki behawioralne i społeczne</t>
  </si>
  <si>
    <t>Język obcy</t>
  </si>
  <si>
    <t>Zdrowie publiczne</t>
  </si>
  <si>
    <t>Komunikacja interpersonalna</t>
  </si>
  <si>
    <t>Technologie informacyjne i ochrona własności intelektualnej</t>
  </si>
  <si>
    <t>Wychowanie fizyczne</t>
  </si>
  <si>
    <t>praktyki zawodowe wakacyjne</t>
  </si>
  <si>
    <t>Szpitalny oddział ratunkowy (SOR)</t>
  </si>
  <si>
    <t>praktyki zawodowe śródroczne</t>
  </si>
  <si>
    <t>SOR</t>
  </si>
  <si>
    <t>Procedury ratunkowe przedszpitalne</t>
  </si>
  <si>
    <t>Procedury ratunkowe wewnątrzszpitalne</t>
  </si>
  <si>
    <t>Kardiologia</t>
  </si>
  <si>
    <t>Medycyna taktyczna</t>
  </si>
  <si>
    <t>Zajęcia sprawnościowe z elementami ratownictwa specjalistycznego</t>
  </si>
  <si>
    <t>Zespół ratownictwa medycznego</t>
  </si>
  <si>
    <t>Oddział chirurgii</t>
  </si>
  <si>
    <t>Oddział chorób wewnętrznych</t>
  </si>
  <si>
    <t xml:space="preserve">Anestezjologia i intensywna terapia </t>
  </si>
  <si>
    <t>Ginekologia i położnictwo</t>
  </si>
  <si>
    <t>Ortopedia i traumatologia narządu  ruchu</t>
  </si>
  <si>
    <t>Ratunkowe leczenie obrażeń ciała</t>
  </si>
  <si>
    <t>Przygotowanie do egzaminu dyplomowego -badania naukowe</t>
  </si>
  <si>
    <t>Ratownictwo wodne/Ratownictwo techniczne</t>
  </si>
  <si>
    <t>Innowacyjne techniki symulacji w ratownictwie medycznym/specjalistycznym</t>
  </si>
  <si>
    <t>Oddział anestezjologii i intensywnej terapii</t>
  </si>
  <si>
    <t>Oddział ortopedyczno-urazowy</t>
  </si>
  <si>
    <t>Oddział neurologii</t>
  </si>
  <si>
    <t>Oddział kardiologii</t>
  </si>
  <si>
    <t>Oddział pediatrii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</si>
</sst>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33" borderId="17" xfId="0" applyFont="1" applyFill="1" applyBorder="1" applyAlignment="1">
      <alignment horizontal="center" textRotation="90"/>
    </xf>
    <xf numFmtId="0" fontId="2" fillId="33" borderId="18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ont="1" applyFill="1" applyBorder="1" applyAlignment="1">
      <alignment textRotation="90"/>
    </xf>
    <xf numFmtId="0" fontId="0" fillId="33" borderId="21" xfId="0" applyFont="1" applyFill="1" applyBorder="1" applyAlignment="1">
      <alignment textRotation="90"/>
    </xf>
    <xf numFmtId="0" fontId="0" fillId="33" borderId="22" xfId="0" applyFont="1" applyFill="1" applyBorder="1" applyAlignment="1">
      <alignment textRotation="90"/>
    </xf>
    <xf numFmtId="0" fontId="0" fillId="33" borderId="22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textRotation="90"/>
    </xf>
    <xf numFmtId="0" fontId="0" fillId="33" borderId="21" xfId="0" applyFill="1" applyBorder="1" applyAlignment="1">
      <alignment textRotation="90"/>
    </xf>
    <xf numFmtId="0" fontId="0" fillId="33" borderId="22" xfId="0" applyFill="1" applyBorder="1" applyAlignment="1">
      <alignment textRotation="90"/>
    </xf>
    <xf numFmtId="0" fontId="2" fillId="33" borderId="23" xfId="0" applyFont="1" applyFill="1" applyBorder="1" applyAlignment="1">
      <alignment horizontal="center" textRotation="90"/>
    </xf>
    <xf numFmtId="0" fontId="2" fillId="33" borderId="24" xfId="0" applyFont="1" applyFill="1" applyBorder="1" applyAlignment="1">
      <alignment horizontal="center" textRotation="90"/>
    </xf>
    <xf numFmtId="0" fontId="0" fillId="34" borderId="25" xfId="0" applyFill="1" applyBorder="1" applyAlignment="1">
      <alignment horizontal="right"/>
    </xf>
    <xf numFmtId="0" fontId="2" fillId="34" borderId="26" xfId="0" applyFont="1" applyFill="1" applyBorder="1" applyAlignment="1">
      <alignment horizontal="center" wrapText="1"/>
    </xf>
    <xf numFmtId="164" fontId="0" fillId="34" borderId="25" xfId="0" applyNumberFormat="1" applyFill="1" applyBorder="1" applyAlignment="1">
      <alignment/>
    </xf>
    <xf numFmtId="164" fontId="0" fillId="34" borderId="27" xfId="0" applyNumberFormat="1" applyFill="1" applyBorder="1" applyAlignment="1">
      <alignment/>
    </xf>
    <xf numFmtId="164" fontId="0" fillId="34" borderId="28" xfId="0" applyNumberFormat="1" applyFill="1" applyBorder="1" applyAlignment="1">
      <alignment/>
    </xf>
    <xf numFmtId="164" fontId="0" fillId="34" borderId="28" xfId="0" applyNumberFormat="1" applyFont="1" applyFill="1" applyBorder="1" applyAlignment="1">
      <alignment/>
    </xf>
    <xf numFmtId="164" fontId="0" fillId="34" borderId="28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64" fontId="0" fillId="34" borderId="29" xfId="0" applyNumberFormat="1" applyFill="1" applyBorder="1" applyAlignment="1">
      <alignment horizontal="center"/>
    </xf>
    <xf numFmtId="0" fontId="0" fillId="34" borderId="28" xfId="0" applyFill="1" applyBorder="1" applyAlignment="1">
      <alignment/>
    </xf>
    <xf numFmtId="1" fontId="2" fillId="34" borderId="20" xfId="0" applyNumberFormat="1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1" fontId="0" fillId="33" borderId="32" xfId="0" applyNumberFormat="1" applyFon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28" xfId="0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35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/>
    </xf>
    <xf numFmtId="1" fontId="0" fillId="34" borderId="32" xfId="0" applyNumberFormat="1" applyFill="1" applyBorder="1" applyAlignment="1">
      <alignment horizontal="center" textRotation="90"/>
    </xf>
    <xf numFmtId="1" fontId="0" fillId="34" borderId="27" xfId="0" applyNumberFormat="1" applyFill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1" fontId="0" fillId="34" borderId="33" xfId="0" applyNumberFormat="1" applyFont="1" applyFill="1" applyBorder="1" applyAlignment="1">
      <alignment horizontal="center" textRotation="90"/>
    </xf>
    <xf numFmtId="1" fontId="0" fillId="34" borderId="33" xfId="0" applyNumberFormat="1" applyFont="1" applyFill="1" applyBorder="1" applyAlignment="1">
      <alignment horizontal="center" textRotation="90"/>
    </xf>
    <xf numFmtId="1" fontId="0" fillId="34" borderId="36" xfId="0" applyNumberFormat="1" applyFill="1" applyBorder="1" applyAlignment="1">
      <alignment horizontal="center" textRotation="90"/>
    </xf>
    <xf numFmtId="1" fontId="0" fillId="34" borderId="32" xfId="0" applyNumberFormat="1" applyFont="1" applyFill="1" applyBorder="1" applyAlignment="1">
      <alignment horizontal="center"/>
    </xf>
    <xf numFmtId="1" fontId="0" fillId="34" borderId="33" xfId="0" applyNumberFormat="1" applyFont="1" applyFill="1" applyBorder="1" applyAlignment="1">
      <alignment horizontal="center"/>
    </xf>
    <xf numFmtId="1" fontId="0" fillId="34" borderId="33" xfId="0" applyNumberFormat="1" applyFon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0" fontId="0" fillId="33" borderId="31" xfId="0" applyFont="1" applyFill="1" applyBorder="1" applyAlignment="1">
      <alignment horizontal="left" vertical="center" wrapText="1"/>
    </xf>
    <xf numFmtId="1" fontId="0" fillId="34" borderId="32" xfId="0" applyNumberFormat="1" applyFill="1" applyBorder="1" applyAlignment="1">
      <alignment horizontal="center"/>
    </xf>
    <xf numFmtId="0" fontId="0" fillId="33" borderId="31" xfId="0" applyFill="1" applyBorder="1" applyAlignment="1">
      <alignment horizontal="left" vertical="center" wrapText="1"/>
    </xf>
    <xf numFmtId="1" fontId="0" fillId="33" borderId="3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28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vertical="center" wrapText="1"/>
    </xf>
    <xf numFmtId="1" fontId="0" fillId="33" borderId="25" xfId="0" applyNumberForma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1" fontId="0" fillId="33" borderId="39" xfId="0" applyNumberFormat="1" applyFill="1" applyBorder="1" applyAlignment="1">
      <alignment horizontal="center"/>
    </xf>
    <xf numFmtId="1" fontId="0" fillId="33" borderId="39" xfId="0" applyNumberFormat="1" applyFont="1" applyFill="1" applyBorder="1" applyAlignment="1">
      <alignment horizontal="center"/>
    </xf>
    <xf numFmtId="164" fontId="0" fillId="33" borderId="39" xfId="0" applyNumberFormat="1" applyFill="1" applyBorder="1" applyAlignment="1">
      <alignment horizontal="center"/>
    </xf>
    <xf numFmtId="164" fontId="2" fillId="33" borderId="39" xfId="0" applyNumberFormat="1" applyFont="1" applyFill="1" applyBorder="1" applyAlignment="1">
      <alignment horizontal="center"/>
    </xf>
    <xf numFmtId="1" fontId="2" fillId="33" borderId="3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 textRotation="90"/>
    </xf>
    <xf numFmtId="0" fontId="2" fillId="33" borderId="20" xfId="0" applyFont="1" applyFill="1" applyBorder="1" applyAlignment="1">
      <alignment textRotation="90"/>
    </xf>
    <xf numFmtId="0" fontId="2" fillId="33" borderId="23" xfId="0" applyFont="1" applyFill="1" applyBorder="1" applyAlignment="1">
      <alignment horizontal="right" textRotation="90"/>
    </xf>
    <xf numFmtId="164" fontId="0" fillId="34" borderId="29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0" fontId="0" fillId="33" borderId="31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/>
    </xf>
    <xf numFmtId="0" fontId="2" fillId="33" borderId="18" xfId="0" applyFont="1" applyFill="1" applyBorder="1" applyAlignment="1">
      <alignment horizontal="right" textRotation="90"/>
    </xf>
    <xf numFmtId="0" fontId="2" fillId="33" borderId="24" xfId="0" applyFont="1" applyFill="1" applyBorder="1" applyAlignment="1">
      <alignment horizontal="right" textRotation="90"/>
    </xf>
    <xf numFmtId="1" fontId="0" fillId="34" borderId="0" xfId="0" applyNumberFormat="1" applyFill="1" applyBorder="1" applyAlignment="1">
      <alignment horizontal="center"/>
    </xf>
    <xf numFmtId="0" fontId="0" fillId="34" borderId="40" xfId="0" applyFill="1" applyBorder="1" applyAlignment="1">
      <alignment horizontal="right"/>
    </xf>
    <xf numFmtId="0" fontId="2" fillId="34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1" fontId="0" fillId="33" borderId="46" xfId="0" applyNumberFormat="1" applyFill="1" applyBorder="1" applyAlignment="1">
      <alignment horizontal="center"/>
    </xf>
    <xf numFmtId="164" fontId="0" fillId="33" borderId="46" xfId="0" applyNumberForma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0</xdr:colOff>
      <xdr:row>5</xdr:row>
      <xdr:rowOff>200025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86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342900</xdr:colOff>
      <xdr:row>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05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showZeros="0" tabSelected="1" view="pageLayout" zoomScaleSheetLayoutView="100" workbookViewId="0" topLeftCell="V1">
      <selection activeCell="AS3" sqref="AS3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7" width="5.7109375" style="0" customWidth="1"/>
    <col min="18" max="19" width="5.7109375" style="1" customWidth="1"/>
    <col min="20" max="21" width="5.7109375" style="1" hidden="1" customWidth="1"/>
    <col min="22" max="22" width="5.7109375" style="1" customWidth="1"/>
    <col min="23" max="39" width="5.7109375" style="0" customWidth="1"/>
    <col min="40" max="41" width="5.7109375" style="1" hidden="1" customWidth="1"/>
    <col min="42" max="42" width="5.7109375" style="1" customWidth="1"/>
    <col min="43" max="43" width="6.8515625" style="1" customWidth="1"/>
    <col min="44" max="44" width="5.7109375" style="1" customWidth="1"/>
  </cols>
  <sheetData>
    <row r="1" spans="1:44" s="2" customFormat="1" ht="19.5" customHeight="1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2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2" customFormat="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ht="12.75"/>
    <row r="6" spans="1:44" s="3" customFormat="1" ht="15" customHeight="1">
      <c r="A6" s="3" t="s">
        <v>24</v>
      </c>
      <c r="R6" s="5"/>
      <c r="S6" s="5"/>
      <c r="T6" s="5"/>
      <c r="U6" s="5"/>
      <c r="V6" s="5"/>
      <c r="AN6" s="5"/>
      <c r="AO6" s="5"/>
      <c r="AP6" s="5"/>
      <c r="AQ6" s="5"/>
      <c r="AR6" s="5"/>
    </row>
    <row r="7" spans="1:44" s="3" customFormat="1" ht="15" customHeight="1">
      <c r="A7" s="3" t="s">
        <v>54</v>
      </c>
      <c r="R7" s="5"/>
      <c r="S7" s="5"/>
      <c r="T7" s="5"/>
      <c r="U7" s="5"/>
      <c r="V7" s="5"/>
      <c r="AN7" s="5"/>
      <c r="AO7" s="5"/>
      <c r="AP7" s="5"/>
      <c r="AQ7" s="5"/>
      <c r="AR7" s="5"/>
    </row>
    <row r="8" spans="1:44" s="3" customFormat="1" ht="15" customHeight="1">
      <c r="A8" s="3" t="s">
        <v>55</v>
      </c>
      <c r="R8" s="5"/>
      <c r="S8" s="5"/>
      <c r="T8" s="5"/>
      <c r="U8" s="5"/>
      <c r="V8" s="5"/>
      <c r="AN8" s="5"/>
      <c r="AO8" s="5"/>
      <c r="AP8" s="5"/>
      <c r="AQ8" s="5"/>
      <c r="AR8" s="5"/>
    </row>
    <row r="9" spans="1:44" s="3" customFormat="1" ht="15" customHeight="1">
      <c r="A9" s="3" t="s">
        <v>56</v>
      </c>
      <c r="R9" s="5"/>
      <c r="S9" s="5"/>
      <c r="T9" s="5"/>
      <c r="U9" s="5"/>
      <c r="V9" s="5"/>
      <c r="AN9" s="5"/>
      <c r="AO9" s="5"/>
      <c r="AP9" s="5"/>
      <c r="AQ9" s="5"/>
      <c r="AR9" s="5"/>
    </row>
    <row r="10" ht="15" customHeight="1"/>
    <row r="12" ht="13.5" thickBot="1"/>
    <row r="13" spans="1:81" ht="13.5" customHeight="1" thickBot="1">
      <c r="A13" s="7" t="s">
        <v>5</v>
      </c>
      <c r="B13" s="8" t="s">
        <v>4</v>
      </c>
      <c r="C13" s="9" t="s">
        <v>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3"/>
      <c r="W13" s="9" t="s">
        <v>8</v>
      </c>
      <c r="X13" s="10"/>
      <c r="Y13" s="10"/>
      <c r="Z13" s="10"/>
      <c r="AA13" s="10"/>
      <c r="AB13" s="10"/>
      <c r="AC13" s="10"/>
      <c r="AD13" s="10"/>
      <c r="AE13" s="11"/>
      <c r="AF13" s="11"/>
      <c r="AG13" s="11"/>
      <c r="AH13" s="11"/>
      <c r="AI13" s="11"/>
      <c r="AJ13" s="11"/>
      <c r="AK13" s="11"/>
      <c r="AL13" s="11"/>
      <c r="AM13" s="11"/>
      <c r="AN13" s="12"/>
      <c r="AO13" s="12"/>
      <c r="AP13" s="13"/>
      <c r="AQ13" s="14" t="s">
        <v>9</v>
      </c>
      <c r="AR13" s="15" t="s">
        <v>10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</row>
    <row r="14" spans="1:81" ht="232.5">
      <c r="A14" s="17"/>
      <c r="B14" s="18"/>
      <c r="C14" s="19" t="s">
        <v>11</v>
      </c>
      <c r="D14" s="20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1" t="s">
        <v>52</v>
      </c>
      <c r="N14" s="21" t="s">
        <v>23</v>
      </c>
      <c r="O14" s="21" t="s">
        <v>21</v>
      </c>
      <c r="P14" s="21" t="s">
        <v>0</v>
      </c>
      <c r="Q14" s="21" t="s">
        <v>22</v>
      </c>
      <c r="R14" s="22" t="s">
        <v>6</v>
      </c>
      <c r="S14" s="22" t="s">
        <v>1</v>
      </c>
      <c r="T14" s="23" t="s">
        <v>49</v>
      </c>
      <c r="U14" s="23" t="s">
        <v>50</v>
      </c>
      <c r="V14" s="24" t="s">
        <v>2</v>
      </c>
      <c r="W14" s="25" t="s">
        <v>11</v>
      </c>
      <c r="X14" s="25" t="s">
        <v>12</v>
      </c>
      <c r="Y14" s="25" t="s">
        <v>13</v>
      </c>
      <c r="Z14" s="25" t="s">
        <v>14</v>
      </c>
      <c r="AA14" s="25" t="s">
        <v>15</v>
      </c>
      <c r="AB14" s="25" t="s">
        <v>16</v>
      </c>
      <c r="AC14" s="25" t="s">
        <v>17</v>
      </c>
      <c r="AD14" s="25" t="s">
        <v>18</v>
      </c>
      <c r="AE14" s="26" t="s">
        <v>19</v>
      </c>
      <c r="AF14" s="26" t="s">
        <v>20</v>
      </c>
      <c r="AG14" s="21" t="s">
        <v>52</v>
      </c>
      <c r="AH14" s="26" t="s">
        <v>23</v>
      </c>
      <c r="AI14" s="26" t="s">
        <v>21</v>
      </c>
      <c r="AJ14" s="26" t="s">
        <v>0</v>
      </c>
      <c r="AK14" s="26" t="s">
        <v>22</v>
      </c>
      <c r="AL14" s="26" t="s">
        <v>6</v>
      </c>
      <c r="AM14" s="26" t="s">
        <v>1</v>
      </c>
      <c r="AN14" s="23" t="s">
        <v>49</v>
      </c>
      <c r="AO14" s="23" t="s">
        <v>50</v>
      </c>
      <c r="AP14" s="24" t="s">
        <v>2</v>
      </c>
      <c r="AQ14" s="27"/>
      <c r="AR14" s="28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</row>
    <row r="15" spans="1:81" s="42" customFormat="1" ht="15" customHeight="1">
      <c r="A15" s="29"/>
      <c r="B15" s="30" t="s">
        <v>62</v>
      </c>
      <c r="C15" s="3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3">
        <f>SUM(C15:O15)</f>
        <v>0</v>
      </c>
      <c r="R15" s="35">
        <f>SUM(C15:P15)</f>
        <v>0</v>
      </c>
      <c r="S15" s="36"/>
      <c r="T15" s="37"/>
      <c r="U15" s="37"/>
      <c r="V15" s="38"/>
      <c r="W15" s="32"/>
      <c r="X15" s="32"/>
      <c r="Y15" s="32"/>
      <c r="Z15" s="32"/>
      <c r="AA15" s="32"/>
      <c r="AB15" s="32"/>
      <c r="AC15" s="32"/>
      <c r="AD15" s="32"/>
      <c r="AE15" s="33"/>
      <c r="AF15" s="33"/>
      <c r="AG15" s="33"/>
      <c r="AH15" s="33"/>
      <c r="AI15" s="33"/>
      <c r="AJ15" s="33"/>
      <c r="AK15" s="33">
        <f>SUM(W15:AI15)</f>
        <v>0</v>
      </c>
      <c r="AL15" s="33">
        <f>SUM(W15:AJ15)</f>
        <v>0</v>
      </c>
      <c r="AM15" s="39"/>
      <c r="AN15" s="37"/>
      <c r="AO15" s="37"/>
      <c r="AP15" s="38"/>
      <c r="AQ15" s="40">
        <f>SUM(R15,AL15)</f>
        <v>0</v>
      </c>
      <c r="AR15" s="41">
        <f>SUM(V15,AP15)</f>
        <v>0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</row>
    <row r="16" spans="1:81" s="59" customFormat="1" ht="15" customHeight="1">
      <c r="A16" s="43">
        <v>1</v>
      </c>
      <c r="B16" s="44" t="s">
        <v>25</v>
      </c>
      <c r="C16" s="45">
        <v>25</v>
      </c>
      <c r="D16" s="46"/>
      <c r="E16" s="47"/>
      <c r="F16" s="47">
        <v>45</v>
      </c>
      <c r="G16" s="47"/>
      <c r="H16" s="48"/>
      <c r="I16" s="47"/>
      <c r="J16" s="47"/>
      <c r="K16" s="47"/>
      <c r="L16" s="47"/>
      <c r="M16" s="47"/>
      <c r="N16" s="47"/>
      <c r="O16" s="47"/>
      <c r="P16" s="49">
        <v>55</v>
      </c>
      <c r="Q16" s="47">
        <f>SUM(C16:O16)</f>
        <v>70</v>
      </c>
      <c r="R16" s="47">
        <f aca="true" t="shared" si="0" ref="R16:R34">SUM(C16:P16)</f>
        <v>125</v>
      </c>
      <c r="S16" s="50" t="s">
        <v>34</v>
      </c>
      <c r="T16" s="51">
        <v>2.5</v>
      </c>
      <c r="U16" s="51">
        <v>1.5</v>
      </c>
      <c r="V16" s="52">
        <v>4.5</v>
      </c>
      <c r="W16" s="53"/>
      <c r="X16" s="46"/>
      <c r="Y16" s="46"/>
      <c r="Z16" s="53"/>
      <c r="AA16" s="46"/>
      <c r="AB16" s="46"/>
      <c r="AC16" s="46"/>
      <c r="AD16" s="46"/>
      <c r="AE16" s="47"/>
      <c r="AF16" s="47"/>
      <c r="AG16" s="47"/>
      <c r="AH16" s="47"/>
      <c r="AI16" s="47"/>
      <c r="AJ16" s="54"/>
      <c r="AK16" s="47">
        <f aca="true" t="shared" si="1" ref="AK16:AK35">SUM(W16:AI16)</f>
        <v>0</v>
      </c>
      <c r="AL16" s="47">
        <f aca="true" t="shared" si="2" ref="AL16:AL35">SUM(W16:AJ16)</f>
        <v>0</v>
      </c>
      <c r="AM16" s="55"/>
      <c r="AN16" s="56"/>
      <c r="AO16" s="56"/>
      <c r="AP16" s="52"/>
      <c r="AQ16" s="57">
        <f aca="true" t="shared" si="3" ref="AQ16:AQ35">SUM(R16,AL16)</f>
        <v>125</v>
      </c>
      <c r="AR16" s="58">
        <f aca="true" t="shared" si="4" ref="AR16:AR35">SUM(V16,AP16)</f>
        <v>4.5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1:81" s="59" customFormat="1" ht="15" customHeight="1">
      <c r="A17" s="43">
        <v>2</v>
      </c>
      <c r="B17" s="44" t="s">
        <v>26</v>
      </c>
      <c r="C17" s="45">
        <v>15</v>
      </c>
      <c r="D17" s="46"/>
      <c r="E17" s="47"/>
      <c r="F17" s="47"/>
      <c r="G17" s="47"/>
      <c r="H17" s="48">
        <v>30</v>
      </c>
      <c r="I17" s="47"/>
      <c r="J17" s="47"/>
      <c r="K17" s="47"/>
      <c r="L17" s="47"/>
      <c r="M17" s="47"/>
      <c r="N17" s="47"/>
      <c r="O17" s="47"/>
      <c r="P17" s="49">
        <v>45</v>
      </c>
      <c r="Q17" s="47">
        <f aca="true" t="shared" si="5" ref="Q17:Q34">SUM(C17:O17)</f>
        <v>45</v>
      </c>
      <c r="R17" s="47">
        <f t="shared" si="0"/>
        <v>90</v>
      </c>
      <c r="S17" s="60" t="s">
        <v>53</v>
      </c>
      <c r="T17" s="51">
        <v>2</v>
      </c>
      <c r="U17" s="51">
        <v>1.5</v>
      </c>
      <c r="V17" s="52">
        <v>3</v>
      </c>
      <c r="W17" s="53"/>
      <c r="X17" s="46"/>
      <c r="Y17" s="46"/>
      <c r="Z17" s="53"/>
      <c r="AA17" s="46"/>
      <c r="AB17" s="46"/>
      <c r="AC17" s="46"/>
      <c r="AD17" s="46"/>
      <c r="AE17" s="47"/>
      <c r="AF17" s="47"/>
      <c r="AG17" s="47"/>
      <c r="AH17" s="47"/>
      <c r="AI17" s="47"/>
      <c r="AJ17" s="54"/>
      <c r="AK17" s="47">
        <f t="shared" si="1"/>
        <v>0</v>
      </c>
      <c r="AL17" s="47">
        <f t="shared" si="2"/>
        <v>0</v>
      </c>
      <c r="AM17" s="55"/>
      <c r="AN17" s="56"/>
      <c r="AO17" s="56"/>
      <c r="AP17" s="52"/>
      <c r="AQ17" s="57">
        <f t="shared" si="3"/>
        <v>90</v>
      </c>
      <c r="AR17" s="58">
        <f t="shared" si="4"/>
        <v>3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</row>
    <row r="18" spans="1:81" s="59" customFormat="1" ht="15" customHeight="1">
      <c r="A18" s="43">
        <v>3</v>
      </c>
      <c r="B18" s="44" t="s">
        <v>27</v>
      </c>
      <c r="C18" s="45">
        <v>15</v>
      </c>
      <c r="D18" s="46"/>
      <c r="E18" s="47"/>
      <c r="F18" s="61">
        <v>30</v>
      </c>
      <c r="G18" s="47"/>
      <c r="H18" s="47"/>
      <c r="I18" s="47"/>
      <c r="J18" s="47"/>
      <c r="K18" s="47"/>
      <c r="L18" s="47"/>
      <c r="M18" s="47"/>
      <c r="N18" s="47"/>
      <c r="O18" s="47"/>
      <c r="P18" s="49">
        <v>45</v>
      </c>
      <c r="Q18" s="47">
        <f t="shared" si="5"/>
        <v>45</v>
      </c>
      <c r="R18" s="47">
        <f t="shared" si="0"/>
        <v>90</v>
      </c>
      <c r="S18" s="50" t="s">
        <v>34</v>
      </c>
      <c r="T18" s="51">
        <v>2</v>
      </c>
      <c r="U18" s="51">
        <v>1.5</v>
      </c>
      <c r="V18" s="52">
        <v>3</v>
      </c>
      <c r="W18" s="53"/>
      <c r="X18" s="46"/>
      <c r="Y18" s="46"/>
      <c r="Z18" s="54"/>
      <c r="AA18" s="46"/>
      <c r="AB18" s="46"/>
      <c r="AC18" s="46"/>
      <c r="AD18" s="46"/>
      <c r="AE18" s="47"/>
      <c r="AF18" s="47"/>
      <c r="AG18" s="47"/>
      <c r="AH18" s="47"/>
      <c r="AI18" s="47"/>
      <c r="AJ18" s="54"/>
      <c r="AK18" s="47">
        <f t="shared" si="1"/>
        <v>0</v>
      </c>
      <c r="AL18" s="47">
        <f t="shared" si="2"/>
        <v>0</v>
      </c>
      <c r="AM18" s="55"/>
      <c r="AN18" s="56"/>
      <c r="AO18" s="56"/>
      <c r="AP18" s="52"/>
      <c r="AQ18" s="57">
        <f t="shared" si="3"/>
        <v>90</v>
      </c>
      <c r="AR18" s="58">
        <f t="shared" si="4"/>
        <v>3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1:81" s="59" customFormat="1" ht="15" customHeight="1">
      <c r="A19" s="43">
        <v>4</v>
      </c>
      <c r="B19" s="62" t="s">
        <v>28</v>
      </c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9"/>
      <c r="Q19" s="47">
        <f t="shared" si="5"/>
        <v>0</v>
      </c>
      <c r="R19" s="47">
        <f t="shared" si="0"/>
        <v>0</v>
      </c>
      <c r="S19" s="63"/>
      <c r="T19" s="56"/>
      <c r="U19" s="56"/>
      <c r="V19" s="52"/>
      <c r="W19" s="53">
        <v>15</v>
      </c>
      <c r="X19" s="46"/>
      <c r="Y19" s="46"/>
      <c r="Z19" s="54">
        <v>30</v>
      </c>
      <c r="AA19" s="46"/>
      <c r="AB19" s="54"/>
      <c r="AC19" s="46"/>
      <c r="AD19" s="46"/>
      <c r="AE19" s="47"/>
      <c r="AF19" s="47"/>
      <c r="AG19" s="47"/>
      <c r="AH19" s="47"/>
      <c r="AI19" s="47"/>
      <c r="AJ19" s="54">
        <v>30</v>
      </c>
      <c r="AK19" s="47">
        <f t="shared" si="1"/>
        <v>45</v>
      </c>
      <c r="AL19" s="47">
        <f t="shared" si="2"/>
        <v>75</v>
      </c>
      <c r="AM19" s="64" t="s">
        <v>35</v>
      </c>
      <c r="AN19" s="51">
        <v>1.5</v>
      </c>
      <c r="AO19" s="51">
        <v>1</v>
      </c>
      <c r="AP19" s="52">
        <v>2.5</v>
      </c>
      <c r="AQ19" s="57">
        <f t="shared" si="3"/>
        <v>75</v>
      </c>
      <c r="AR19" s="58">
        <f t="shared" si="4"/>
        <v>2.5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1:81" s="59" customFormat="1" ht="15" customHeight="1">
      <c r="A20" s="43">
        <v>5</v>
      </c>
      <c r="B20" s="65" t="s">
        <v>63</v>
      </c>
      <c r="C20" s="45"/>
      <c r="D20" s="46"/>
      <c r="E20" s="47"/>
      <c r="F20" s="47"/>
      <c r="G20" s="48"/>
      <c r="H20" s="47"/>
      <c r="I20" s="47"/>
      <c r="J20" s="47"/>
      <c r="K20" s="47"/>
      <c r="L20" s="47"/>
      <c r="M20" s="47"/>
      <c r="N20" s="47"/>
      <c r="O20" s="47"/>
      <c r="P20" s="49"/>
      <c r="Q20" s="47">
        <f t="shared" si="5"/>
        <v>0</v>
      </c>
      <c r="R20" s="47">
        <f t="shared" si="0"/>
        <v>0</v>
      </c>
      <c r="S20" s="63"/>
      <c r="T20" s="56"/>
      <c r="U20" s="56"/>
      <c r="V20" s="52"/>
      <c r="W20" s="53">
        <v>15</v>
      </c>
      <c r="X20" s="46">
        <v>15</v>
      </c>
      <c r="Y20" s="46"/>
      <c r="Z20" s="61">
        <v>15</v>
      </c>
      <c r="AA20" s="54"/>
      <c r="AB20" s="46"/>
      <c r="AC20" s="46"/>
      <c r="AD20" s="46"/>
      <c r="AE20" s="47"/>
      <c r="AF20" s="47"/>
      <c r="AG20" s="47"/>
      <c r="AH20" s="47"/>
      <c r="AI20" s="47"/>
      <c r="AJ20" s="54">
        <v>40</v>
      </c>
      <c r="AK20" s="47">
        <f t="shared" si="1"/>
        <v>45</v>
      </c>
      <c r="AL20" s="47">
        <f t="shared" si="2"/>
        <v>85</v>
      </c>
      <c r="AM20" s="66" t="s">
        <v>34</v>
      </c>
      <c r="AN20" s="51">
        <v>1.5</v>
      </c>
      <c r="AO20" s="51"/>
      <c r="AP20" s="52">
        <v>3</v>
      </c>
      <c r="AQ20" s="57">
        <f t="shared" si="3"/>
        <v>85</v>
      </c>
      <c r="AR20" s="58">
        <f t="shared" si="4"/>
        <v>3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</row>
    <row r="21" spans="1:81" s="42" customFormat="1" ht="15" customHeight="1">
      <c r="A21" s="29"/>
      <c r="B21" s="30" t="s">
        <v>64</v>
      </c>
      <c r="C21" s="67"/>
      <c r="D21" s="68"/>
      <c r="E21" s="69"/>
      <c r="F21" s="69"/>
      <c r="G21" s="70"/>
      <c r="H21" s="69"/>
      <c r="I21" s="69"/>
      <c r="J21" s="69"/>
      <c r="K21" s="69"/>
      <c r="L21" s="69"/>
      <c r="M21" s="69"/>
      <c r="N21" s="69"/>
      <c r="O21" s="69"/>
      <c r="P21" s="71"/>
      <c r="Q21" s="69">
        <f t="shared" si="5"/>
        <v>0</v>
      </c>
      <c r="R21" s="69">
        <f t="shared" si="0"/>
        <v>0</v>
      </c>
      <c r="S21" s="36"/>
      <c r="T21" s="37"/>
      <c r="U21" s="37"/>
      <c r="V21" s="38"/>
      <c r="W21" s="72"/>
      <c r="X21" s="68"/>
      <c r="Y21" s="68"/>
      <c r="Z21" s="70"/>
      <c r="AA21" s="68"/>
      <c r="AB21" s="68"/>
      <c r="AC21" s="68"/>
      <c r="AD21" s="68"/>
      <c r="AE21" s="69"/>
      <c r="AF21" s="69"/>
      <c r="AG21" s="69"/>
      <c r="AH21" s="69"/>
      <c r="AI21" s="69"/>
      <c r="AJ21" s="70"/>
      <c r="AK21" s="69">
        <f t="shared" si="1"/>
        <v>0</v>
      </c>
      <c r="AL21" s="69">
        <f t="shared" si="2"/>
        <v>0</v>
      </c>
      <c r="AM21" s="39"/>
      <c r="AN21" s="37"/>
      <c r="AO21" s="37"/>
      <c r="AP21" s="38"/>
      <c r="AQ21" s="40">
        <f t="shared" si="3"/>
        <v>0</v>
      </c>
      <c r="AR21" s="41">
        <f t="shared" si="4"/>
        <v>0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</row>
    <row r="22" spans="1:81" s="59" customFormat="1" ht="15" customHeight="1">
      <c r="A22" s="43">
        <v>1</v>
      </c>
      <c r="B22" s="44" t="s">
        <v>29</v>
      </c>
      <c r="C22" s="45">
        <v>10</v>
      </c>
      <c r="D22" s="46"/>
      <c r="E22" s="47"/>
      <c r="F22" s="47"/>
      <c r="G22" s="48">
        <v>50</v>
      </c>
      <c r="H22" s="47"/>
      <c r="I22" s="47"/>
      <c r="J22" s="47"/>
      <c r="K22" s="47"/>
      <c r="L22" s="47"/>
      <c r="M22" s="47"/>
      <c r="N22" s="47"/>
      <c r="O22" s="47"/>
      <c r="P22" s="49">
        <v>50</v>
      </c>
      <c r="Q22" s="47">
        <f t="shared" si="5"/>
        <v>60</v>
      </c>
      <c r="R22" s="47">
        <f t="shared" si="0"/>
        <v>110</v>
      </c>
      <c r="S22" s="50" t="s">
        <v>34</v>
      </c>
      <c r="T22" s="51">
        <v>2.5</v>
      </c>
      <c r="U22" s="51">
        <v>2</v>
      </c>
      <c r="V22" s="52">
        <v>4</v>
      </c>
      <c r="W22" s="53"/>
      <c r="X22" s="46"/>
      <c r="Y22" s="46"/>
      <c r="Z22" s="53"/>
      <c r="AA22" s="46"/>
      <c r="AB22" s="46"/>
      <c r="AC22" s="46"/>
      <c r="AD22" s="46"/>
      <c r="AE22" s="47"/>
      <c r="AF22" s="47"/>
      <c r="AG22" s="47"/>
      <c r="AH22" s="47"/>
      <c r="AI22" s="47"/>
      <c r="AJ22" s="54"/>
      <c r="AK22" s="47">
        <f t="shared" si="1"/>
        <v>0</v>
      </c>
      <c r="AL22" s="47">
        <f t="shared" si="2"/>
        <v>0</v>
      </c>
      <c r="AM22" s="55"/>
      <c r="AN22" s="56"/>
      <c r="AO22" s="56"/>
      <c r="AP22" s="52"/>
      <c r="AQ22" s="57">
        <f t="shared" si="3"/>
        <v>110</v>
      </c>
      <c r="AR22" s="58">
        <f t="shared" si="4"/>
        <v>4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</row>
    <row r="23" spans="1:81" s="59" customFormat="1" ht="15" customHeight="1">
      <c r="A23" s="43">
        <v>2</v>
      </c>
      <c r="B23" s="44" t="s">
        <v>31</v>
      </c>
      <c r="C23" s="45"/>
      <c r="D23" s="46"/>
      <c r="E23" s="47"/>
      <c r="F23" s="47"/>
      <c r="G23" s="48"/>
      <c r="H23" s="47"/>
      <c r="I23" s="47"/>
      <c r="J23" s="47"/>
      <c r="K23" s="47"/>
      <c r="L23" s="47"/>
      <c r="M23" s="47"/>
      <c r="N23" s="47"/>
      <c r="O23" s="47"/>
      <c r="P23" s="49"/>
      <c r="Q23" s="47">
        <f t="shared" si="5"/>
        <v>0</v>
      </c>
      <c r="R23" s="47">
        <f t="shared" si="0"/>
        <v>0</v>
      </c>
      <c r="S23" s="63"/>
      <c r="T23" s="56"/>
      <c r="U23" s="56"/>
      <c r="V23" s="52"/>
      <c r="W23" s="53">
        <v>15</v>
      </c>
      <c r="X23" s="46"/>
      <c r="Y23" s="46"/>
      <c r="Z23" s="46"/>
      <c r="AA23" s="53">
        <v>75</v>
      </c>
      <c r="AB23" s="46"/>
      <c r="AC23" s="46"/>
      <c r="AD23" s="46"/>
      <c r="AE23" s="47"/>
      <c r="AF23" s="47"/>
      <c r="AG23" s="47"/>
      <c r="AH23" s="47"/>
      <c r="AI23" s="47"/>
      <c r="AJ23" s="54">
        <v>75</v>
      </c>
      <c r="AK23" s="47">
        <f t="shared" si="1"/>
        <v>90</v>
      </c>
      <c r="AL23" s="47">
        <f t="shared" si="2"/>
        <v>165</v>
      </c>
      <c r="AM23" s="66" t="s">
        <v>34</v>
      </c>
      <c r="AN23" s="51">
        <v>4.5</v>
      </c>
      <c r="AO23" s="51">
        <v>3.5</v>
      </c>
      <c r="AP23" s="52">
        <v>6.5</v>
      </c>
      <c r="AQ23" s="57">
        <f t="shared" si="3"/>
        <v>165</v>
      </c>
      <c r="AR23" s="58">
        <f t="shared" si="4"/>
        <v>6.5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</row>
    <row r="24" spans="1:81" s="59" customFormat="1" ht="15" customHeight="1">
      <c r="A24" s="43">
        <v>3</v>
      </c>
      <c r="B24" s="44" t="s">
        <v>65</v>
      </c>
      <c r="C24" s="45">
        <v>15</v>
      </c>
      <c r="D24" s="46">
        <v>15</v>
      </c>
      <c r="E24" s="47"/>
      <c r="F24" s="47"/>
      <c r="G24" s="48"/>
      <c r="H24" s="47"/>
      <c r="I24" s="47"/>
      <c r="J24" s="47"/>
      <c r="K24" s="47"/>
      <c r="L24" s="47"/>
      <c r="M24" s="47"/>
      <c r="N24" s="47"/>
      <c r="O24" s="47"/>
      <c r="P24" s="49">
        <v>30</v>
      </c>
      <c r="Q24" s="47">
        <f t="shared" si="5"/>
        <v>30</v>
      </c>
      <c r="R24" s="47">
        <f t="shared" si="0"/>
        <v>60</v>
      </c>
      <c r="S24" s="60" t="s">
        <v>35</v>
      </c>
      <c r="T24" s="51"/>
      <c r="U24" s="51"/>
      <c r="V24" s="52">
        <v>2</v>
      </c>
      <c r="W24" s="45"/>
      <c r="X24" s="46"/>
      <c r="Y24" s="46"/>
      <c r="Z24" s="46"/>
      <c r="AA24" s="46"/>
      <c r="AB24" s="46"/>
      <c r="AC24" s="47"/>
      <c r="AD24" s="46"/>
      <c r="AE24" s="47"/>
      <c r="AF24" s="47"/>
      <c r="AG24" s="47"/>
      <c r="AH24" s="47"/>
      <c r="AI24" s="47"/>
      <c r="AJ24" s="48"/>
      <c r="AK24" s="47">
        <f t="shared" si="1"/>
        <v>0</v>
      </c>
      <c r="AL24" s="47">
        <f t="shared" si="2"/>
        <v>0</v>
      </c>
      <c r="AM24" s="64"/>
      <c r="AN24" s="51">
        <v>2</v>
      </c>
      <c r="AO24" s="51">
        <v>2</v>
      </c>
      <c r="AP24" s="52"/>
      <c r="AQ24" s="57">
        <f>SUM(R24,AL24)</f>
        <v>60</v>
      </c>
      <c r="AR24" s="58">
        <f t="shared" si="4"/>
        <v>2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1:81" s="42" customFormat="1" ht="15" customHeight="1">
      <c r="A25" s="29"/>
      <c r="B25" s="30" t="s">
        <v>66</v>
      </c>
      <c r="C25" s="73"/>
      <c r="D25" s="68"/>
      <c r="E25" s="69"/>
      <c r="F25" s="69"/>
      <c r="G25" s="74"/>
      <c r="H25" s="69"/>
      <c r="I25" s="69"/>
      <c r="J25" s="69"/>
      <c r="K25" s="69"/>
      <c r="L25" s="69"/>
      <c r="M25" s="69"/>
      <c r="N25" s="69"/>
      <c r="O25" s="69"/>
      <c r="P25" s="75"/>
      <c r="Q25" s="69">
        <f t="shared" si="5"/>
        <v>0</v>
      </c>
      <c r="R25" s="69">
        <f t="shared" si="0"/>
        <v>0</v>
      </c>
      <c r="S25" s="36"/>
      <c r="T25" s="37"/>
      <c r="U25" s="37"/>
      <c r="V25" s="38"/>
      <c r="W25" s="76"/>
      <c r="X25" s="68"/>
      <c r="Y25" s="68"/>
      <c r="Z25" s="76"/>
      <c r="AA25" s="68"/>
      <c r="AB25" s="68"/>
      <c r="AC25" s="68"/>
      <c r="AD25" s="68"/>
      <c r="AE25" s="69"/>
      <c r="AF25" s="69"/>
      <c r="AG25" s="69"/>
      <c r="AH25" s="69"/>
      <c r="AI25" s="69"/>
      <c r="AJ25" s="77"/>
      <c r="AK25" s="69">
        <f t="shared" si="1"/>
        <v>0</v>
      </c>
      <c r="AL25" s="69">
        <f t="shared" si="2"/>
        <v>0</v>
      </c>
      <c r="AM25" s="39"/>
      <c r="AN25" s="37"/>
      <c r="AO25" s="37"/>
      <c r="AP25" s="38"/>
      <c r="AQ25" s="40">
        <f t="shared" si="3"/>
        <v>0</v>
      </c>
      <c r="AR25" s="41">
        <f t="shared" si="4"/>
        <v>0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</row>
    <row r="26" spans="1:81" s="59" customFormat="1" ht="15" customHeight="1">
      <c r="A26" s="43">
        <v>1</v>
      </c>
      <c r="B26" s="44" t="s">
        <v>67</v>
      </c>
      <c r="C26" s="53"/>
      <c r="D26" s="46"/>
      <c r="E26" s="47"/>
      <c r="F26" s="47"/>
      <c r="G26" s="53"/>
      <c r="H26" s="47"/>
      <c r="I26" s="47"/>
      <c r="J26" s="47"/>
      <c r="K26" s="47"/>
      <c r="L26" s="47">
        <v>30</v>
      </c>
      <c r="M26" s="47"/>
      <c r="N26" s="47"/>
      <c r="O26" s="47"/>
      <c r="P26" s="49">
        <v>25</v>
      </c>
      <c r="Q26" s="47">
        <f t="shared" si="5"/>
        <v>30</v>
      </c>
      <c r="R26" s="47">
        <f t="shared" si="0"/>
        <v>55</v>
      </c>
      <c r="S26" s="60" t="s">
        <v>35</v>
      </c>
      <c r="T26" s="56"/>
      <c r="U26" s="56"/>
      <c r="V26" s="52">
        <v>2</v>
      </c>
      <c r="W26" s="45"/>
      <c r="X26" s="46"/>
      <c r="Y26" s="46"/>
      <c r="Z26" s="48"/>
      <c r="AA26" s="46"/>
      <c r="AB26" s="46"/>
      <c r="AC26" s="46"/>
      <c r="AD26" s="46"/>
      <c r="AE26" s="47"/>
      <c r="AF26" s="47">
        <v>30</v>
      </c>
      <c r="AG26" s="47"/>
      <c r="AH26" s="47"/>
      <c r="AI26" s="47"/>
      <c r="AJ26" s="48">
        <v>25</v>
      </c>
      <c r="AK26" s="47">
        <f t="shared" si="1"/>
        <v>30</v>
      </c>
      <c r="AL26" s="47">
        <f>SUM(W26:AJ26)</f>
        <v>55</v>
      </c>
      <c r="AM26" s="64" t="s">
        <v>53</v>
      </c>
      <c r="AN26" s="51"/>
      <c r="AO26" s="51"/>
      <c r="AP26" s="52">
        <v>2</v>
      </c>
      <c r="AQ26" s="57">
        <f>SUM(R26,AL26)</f>
        <v>110</v>
      </c>
      <c r="AR26" s="58">
        <f t="shared" si="4"/>
        <v>4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</row>
    <row r="27" spans="1:81" s="59" customFormat="1" ht="31.5" customHeight="1">
      <c r="A27" s="43">
        <v>2</v>
      </c>
      <c r="B27" s="78" t="s">
        <v>68</v>
      </c>
      <c r="C27" s="53">
        <v>15</v>
      </c>
      <c r="D27" s="46">
        <v>25</v>
      </c>
      <c r="E27" s="47"/>
      <c r="F27" s="47"/>
      <c r="G27" s="53"/>
      <c r="H27" s="47"/>
      <c r="I27" s="47"/>
      <c r="J27" s="47"/>
      <c r="K27" s="47"/>
      <c r="L27" s="47"/>
      <c r="M27" s="47"/>
      <c r="N27" s="47"/>
      <c r="O27" s="47"/>
      <c r="P27" s="49">
        <v>35</v>
      </c>
      <c r="Q27" s="47">
        <f t="shared" si="5"/>
        <v>40</v>
      </c>
      <c r="R27" s="47">
        <f>SUM(C27:P27)</f>
        <v>75</v>
      </c>
      <c r="S27" s="60" t="s">
        <v>53</v>
      </c>
      <c r="T27" s="56"/>
      <c r="U27" s="56"/>
      <c r="V27" s="52">
        <v>3</v>
      </c>
      <c r="W27" s="45"/>
      <c r="X27" s="46"/>
      <c r="Y27" s="46"/>
      <c r="Z27" s="53"/>
      <c r="AA27" s="46"/>
      <c r="AB27" s="46"/>
      <c r="AC27" s="46"/>
      <c r="AD27" s="46"/>
      <c r="AE27" s="47"/>
      <c r="AF27" s="47"/>
      <c r="AG27" s="47"/>
      <c r="AH27" s="47"/>
      <c r="AI27" s="47"/>
      <c r="AJ27" s="54"/>
      <c r="AK27" s="47">
        <f t="shared" si="1"/>
        <v>0</v>
      </c>
      <c r="AL27" s="47">
        <f>SUM(W27:AJ27)</f>
        <v>0</v>
      </c>
      <c r="AM27" s="64"/>
      <c r="AN27" s="51">
        <v>0.5</v>
      </c>
      <c r="AO27" s="51"/>
      <c r="AP27" s="52"/>
      <c r="AQ27" s="57">
        <f>SUM(R27,AL27)</f>
        <v>75</v>
      </c>
      <c r="AR27" s="58">
        <f t="shared" si="4"/>
        <v>3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</row>
    <row r="28" spans="1:81" s="59" customFormat="1" ht="31.5" customHeight="1">
      <c r="A28" s="43">
        <v>3</v>
      </c>
      <c r="B28" s="78" t="s">
        <v>69</v>
      </c>
      <c r="C28" s="53">
        <v>10</v>
      </c>
      <c r="D28" s="46">
        <v>10</v>
      </c>
      <c r="E28" s="47">
        <v>25</v>
      </c>
      <c r="F28" s="47"/>
      <c r="G28" s="53"/>
      <c r="H28" s="47"/>
      <c r="I28" s="47"/>
      <c r="J28" s="47"/>
      <c r="K28" s="47"/>
      <c r="L28" s="47"/>
      <c r="M28" s="47"/>
      <c r="N28" s="47"/>
      <c r="O28" s="47"/>
      <c r="P28" s="49">
        <v>45</v>
      </c>
      <c r="Q28" s="47">
        <f t="shared" si="5"/>
        <v>45</v>
      </c>
      <c r="R28" s="47">
        <f>SUM(C28:P28)</f>
        <v>90</v>
      </c>
      <c r="S28" s="60" t="s">
        <v>53</v>
      </c>
      <c r="T28" s="56"/>
      <c r="U28" s="56"/>
      <c r="V28" s="52">
        <v>3.5</v>
      </c>
      <c r="W28" s="45"/>
      <c r="X28" s="46"/>
      <c r="Y28" s="46"/>
      <c r="Z28" s="53"/>
      <c r="AA28" s="46"/>
      <c r="AB28" s="46"/>
      <c r="AC28" s="46"/>
      <c r="AD28" s="46"/>
      <c r="AE28" s="47"/>
      <c r="AF28" s="47"/>
      <c r="AG28" s="47"/>
      <c r="AH28" s="47"/>
      <c r="AI28" s="47"/>
      <c r="AJ28" s="54"/>
      <c r="AK28" s="47">
        <f t="shared" si="1"/>
        <v>0</v>
      </c>
      <c r="AL28" s="47">
        <f>SUM(W28:AJ28)</f>
        <v>0</v>
      </c>
      <c r="AM28" s="64"/>
      <c r="AN28" s="51"/>
      <c r="AO28" s="51"/>
      <c r="AP28" s="52"/>
      <c r="AQ28" s="57">
        <f>SUM(R28,AL28)</f>
        <v>90</v>
      </c>
      <c r="AR28" s="58">
        <f t="shared" si="4"/>
        <v>3.5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</row>
    <row r="29" spans="1:81" s="59" customFormat="1" ht="31.5" customHeight="1">
      <c r="A29" s="43">
        <v>4</v>
      </c>
      <c r="B29" s="78" t="s">
        <v>30</v>
      </c>
      <c r="C29" s="53"/>
      <c r="D29" s="46"/>
      <c r="E29" s="47"/>
      <c r="F29" s="47"/>
      <c r="G29" s="53"/>
      <c r="H29" s="47"/>
      <c r="I29" s="47"/>
      <c r="J29" s="47"/>
      <c r="K29" s="47"/>
      <c r="L29" s="47"/>
      <c r="M29" s="47"/>
      <c r="N29" s="47"/>
      <c r="O29" s="47"/>
      <c r="P29" s="49"/>
      <c r="Q29" s="47"/>
      <c r="R29" s="47"/>
      <c r="S29" s="60"/>
      <c r="T29" s="56"/>
      <c r="U29" s="56"/>
      <c r="V29" s="52"/>
      <c r="W29" s="45">
        <v>15</v>
      </c>
      <c r="X29" s="46">
        <v>25</v>
      </c>
      <c r="Y29" s="46"/>
      <c r="Z29" s="53"/>
      <c r="AA29" s="46"/>
      <c r="AB29" s="46"/>
      <c r="AC29" s="46"/>
      <c r="AD29" s="46"/>
      <c r="AE29" s="47"/>
      <c r="AF29" s="47"/>
      <c r="AG29" s="47"/>
      <c r="AH29" s="47"/>
      <c r="AI29" s="47"/>
      <c r="AJ29" s="54">
        <v>35</v>
      </c>
      <c r="AK29" s="47">
        <f t="shared" si="1"/>
        <v>40</v>
      </c>
      <c r="AL29" s="47">
        <f>SUM(W29:AJ29)</f>
        <v>75</v>
      </c>
      <c r="AM29" s="64" t="s">
        <v>53</v>
      </c>
      <c r="AN29" s="51"/>
      <c r="AO29" s="51"/>
      <c r="AP29" s="52">
        <v>3</v>
      </c>
      <c r="AQ29" s="57">
        <f>SUM(R29,AL29)</f>
        <v>75</v>
      </c>
      <c r="AR29" s="58">
        <f t="shared" si="4"/>
        <v>3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</row>
    <row r="30" spans="1:81" s="59" customFormat="1" ht="31.5" customHeight="1">
      <c r="A30" s="43">
        <v>5</v>
      </c>
      <c r="B30" s="44" t="s">
        <v>70</v>
      </c>
      <c r="C30" s="53">
        <v>5</v>
      </c>
      <c r="D30" s="46"/>
      <c r="E30" s="47"/>
      <c r="F30" s="47">
        <v>20</v>
      </c>
      <c r="G30" s="53"/>
      <c r="H30" s="47"/>
      <c r="I30" s="47"/>
      <c r="J30" s="47"/>
      <c r="K30" s="47"/>
      <c r="L30" s="47"/>
      <c r="M30" s="47"/>
      <c r="N30" s="47"/>
      <c r="O30" s="47"/>
      <c r="P30" s="49">
        <v>25</v>
      </c>
      <c r="Q30" s="47">
        <f t="shared" si="5"/>
        <v>25</v>
      </c>
      <c r="R30" s="47">
        <f>SUM(C30:P30)</f>
        <v>50</v>
      </c>
      <c r="S30" s="60" t="s">
        <v>53</v>
      </c>
      <c r="T30" s="56"/>
      <c r="U30" s="56"/>
      <c r="V30" s="52">
        <v>2</v>
      </c>
      <c r="W30" s="45"/>
      <c r="X30" s="46"/>
      <c r="Y30" s="46"/>
      <c r="Z30" s="53"/>
      <c r="AA30" s="46"/>
      <c r="AB30" s="46"/>
      <c r="AC30" s="46"/>
      <c r="AD30" s="46"/>
      <c r="AE30" s="47"/>
      <c r="AF30" s="47"/>
      <c r="AG30" s="47"/>
      <c r="AH30" s="47"/>
      <c r="AI30" s="47"/>
      <c r="AJ30" s="54"/>
      <c r="AK30" s="47"/>
      <c r="AL30" s="47"/>
      <c r="AM30" s="64"/>
      <c r="AN30" s="51"/>
      <c r="AO30" s="51"/>
      <c r="AP30" s="52"/>
      <c r="AQ30" s="57"/>
      <c r="AR30" s="58">
        <f t="shared" si="4"/>
        <v>2</v>
      </c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</row>
    <row r="31" spans="1:81" s="59" customFormat="1" ht="31.5" customHeight="1">
      <c r="A31" s="43">
        <v>6</v>
      </c>
      <c r="B31" s="78" t="s">
        <v>71</v>
      </c>
      <c r="C31" s="53"/>
      <c r="D31" s="46"/>
      <c r="E31" s="47"/>
      <c r="F31" s="47"/>
      <c r="G31" s="53"/>
      <c r="H31" s="47"/>
      <c r="I31" s="47"/>
      <c r="J31" s="47"/>
      <c r="K31" s="47"/>
      <c r="L31" s="47"/>
      <c r="M31" s="47"/>
      <c r="N31" s="47">
        <v>30</v>
      </c>
      <c r="O31" s="47"/>
      <c r="P31" s="49"/>
      <c r="Q31" s="47">
        <f t="shared" si="5"/>
        <v>30</v>
      </c>
      <c r="R31" s="47">
        <f>SUM(C31:P31)</f>
        <v>30</v>
      </c>
      <c r="S31" s="60" t="s">
        <v>35</v>
      </c>
      <c r="T31" s="56"/>
      <c r="U31" s="56"/>
      <c r="V31" s="52">
        <v>0</v>
      </c>
      <c r="W31" s="45"/>
      <c r="X31" s="46"/>
      <c r="Y31" s="46"/>
      <c r="Z31" s="53"/>
      <c r="AA31" s="46"/>
      <c r="AB31" s="46"/>
      <c r="AC31" s="46"/>
      <c r="AD31" s="46"/>
      <c r="AE31" s="47"/>
      <c r="AF31" s="47"/>
      <c r="AG31" s="47"/>
      <c r="AH31" s="47">
        <v>30</v>
      </c>
      <c r="AI31" s="47"/>
      <c r="AJ31" s="54"/>
      <c r="AK31" s="47">
        <f t="shared" si="1"/>
        <v>30</v>
      </c>
      <c r="AL31" s="47">
        <f t="shared" si="2"/>
        <v>30</v>
      </c>
      <c r="AM31" s="64" t="s">
        <v>35</v>
      </c>
      <c r="AN31" s="51">
        <v>0.5</v>
      </c>
      <c r="AO31" s="51"/>
      <c r="AP31" s="52"/>
      <c r="AQ31" s="57">
        <f t="shared" si="3"/>
        <v>60</v>
      </c>
      <c r="AR31" s="58">
        <f t="shared" si="4"/>
        <v>0</v>
      </c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</row>
    <row r="32" spans="1:81" s="42" customFormat="1" ht="15" customHeight="1">
      <c r="A32" s="29"/>
      <c r="B32" s="30" t="s">
        <v>33</v>
      </c>
      <c r="C32" s="79"/>
      <c r="D32" s="68"/>
      <c r="E32" s="69"/>
      <c r="F32" s="69"/>
      <c r="G32" s="77"/>
      <c r="H32" s="69"/>
      <c r="I32" s="69"/>
      <c r="J32" s="69"/>
      <c r="K32" s="69"/>
      <c r="L32" s="69"/>
      <c r="M32" s="69"/>
      <c r="N32" s="69"/>
      <c r="O32" s="69"/>
      <c r="P32" s="75"/>
      <c r="Q32" s="69">
        <f t="shared" si="5"/>
        <v>0</v>
      </c>
      <c r="R32" s="69">
        <f t="shared" si="0"/>
        <v>0</v>
      </c>
      <c r="S32" s="36"/>
      <c r="T32" s="37"/>
      <c r="U32" s="37"/>
      <c r="V32" s="38"/>
      <c r="W32" s="76"/>
      <c r="X32" s="68"/>
      <c r="Y32" s="68"/>
      <c r="Z32" s="77"/>
      <c r="AA32" s="68"/>
      <c r="AB32" s="68"/>
      <c r="AC32" s="68"/>
      <c r="AD32" s="68"/>
      <c r="AE32" s="69"/>
      <c r="AF32" s="69"/>
      <c r="AG32" s="69"/>
      <c r="AH32" s="69"/>
      <c r="AI32" s="69"/>
      <c r="AJ32" s="77"/>
      <c r="AK32" s="69">
        <f t="shared" si="1"/>
        <v>0</v>
      </c>
      <c r="AL32" s="69">
        <f t="shared" si="2"/>
        <v>0</v>
      </c>
      <c r="AM32" s="39"/>
      <c r="AN32" s="37"/>
      <c r="AO32" s="37"/>
      <c r="AP32" s="38"/>
      <c r="AQ32" s="40">
        <f t="shared" si="3"/>
        <v>0</v>
      </c>
      <c r="AR32" s="41">
        <f t="shared" si="4"/>
        <v>0</v>
      </c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</row>
    <row r="33" spans="1:81" s="59" customFormat="1" ht="45" customHeight="1">
      <c r="A33" s="43">
        <v>1</v>
      </c>
      <c r="B33" s="80" t="s">
        <v>32</v>
      </c>
      <c r="C33" s="81">
        <v>15</v>
      </c>
      <c r="D33" s="46"/>
      <c r="E33" s="47"/>
      <c r="F33" s="47"/>
      <c r="G33" s="54">
        <v>45</v>
      </c>
      <c r="H33" s="47"/>
      <c r="I33" s="47"/>
      <c r="J33" s="47"/>
      <c r="K33" s="47"/>
      <c r="L33" s="47"/>
      <c r="M33" s="47"/>
      <c r="N33" s="47"/>
      <c r="O33" s="47"/>
      <c r="P33" s="49">
        <v>15</v>
      </c>
      <c r="Q33" s="47">
        <f t="shared" si="5"/>
        <v>60</v>
      </c>
      <c r="R33" s="47">
        <f t="shared" si="0"/>
        <v>75</v>
      </c>
      <c r="S33" s="60" t="s">
        <v>35</v>
      </c>
      <c r="T33" s="51">
        <v>3</v>
      </c>
      <c r="U33" s="51">
        <v>2</v>
      </c>
      <c r="V33" s="52">
        <v>3</v>
      </c>
      <c r="W33" s="81">
        <v>15</v>
      </c>
      <c r="X33" s="46"/>
      <c r="Y33" s="46"/>
      <c r="Z33" s="82"/>
      <c r="AA33" s="47">
        <v>45</v>
      </c>
      <c r="AB33" s="46"/>
      <c r="AC33" s="46"/>
      <c r="AD33" s="46"/>
      <c r="AE33" s="47"/>
      <c r="AF33" s="47"/>
      <c r="AG33" s="47"/>
      <c r="AH33" s="47"/>
      <c r="AI33" s="47"/>
      <c r="AJ33" s="54">
        <v>15</v>
      </c>
      <c r="AK33" s="47">
        <f t="shared" si="1"/>
        <v>60</v>
      </c>
      <c r="AL33" s="47">
        <f t="shared" si="2"/>
        <v>75</v>
      </c>
      <c r="AM33" s="66" t="s">
        <v>34</v>
      </c>
      <c r="AN33" s="51">
        <v>3</v>
      </c>
      <c r="AO33" s="51">
        <v>2</v>
      </c>
      <c r="AP33" s="52">
        <v>3</v>
      </c>
      <c r="AQ33" s="57">
        <f t="shared" si="3"/>
        <v>150</v>
      </c>
      <c r="AR33" s="58">
        <f t="shared" si="4"/>
        <v>6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</row>
    <row r="34" spans="1:81" s="42" customFormat="1" ht="15" customHeight="1">
      <c r="A34" s="29"/>
      <c r="B34" s="30" t="s">
        <v>72</v>
      </c>
      <c r="C34" s="83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84"/>
      <c r="Q34" s="69">
        <f t="shared" si="5"/>
        <v>0</v>
      </c>
      <c r="R34" s="69">
        <f t="shared" si="0"/>
        <v>0</v>
      </c>
      <c r="S34" s="36"/>
      <c r="T34" s="37"/>
      <c r="U34" s="37"/>
      <c r="V34" s="38"/>
      <c r="W34" s="76"/>
      <c r="X34" s="68"/>
      <c r="Y34" s="68"/>
      <c r="Z34" s="68"/>
      <c r="AA34" s="68"/>
      <c r="AB34" s="68"/>
      <c r="AC34" s="68"/>
      <c r="AD34" s="68"/>
      <c r="AE34" s="69"/>
      <c r="AF34" s="69"/>
      <c r="AG34" s="69"/>
      <c r="AH34" s="69"/>
      <c r="AI34" s="69"/>
      <c r="AJ34" s="77"/>
      <c r="AK34" s="69">
        <f t="shared" si="1"/>
        <v>0</v>
      </c>
      <c r="AL34" s="69">
        <f t="shared" si="2"/>
        <v>0</v>
      </c>
      <c r="AM34" s="39"/>
      <c r="AN34" s="37"/>
      <c r="AO34" s="37"/>
      <c r="AP34" s="38"/>
      <c r="AQ34" s="40">
        <f t="shared" si="3"/>
        <v>0</v>
      </c>
      <c r="AR34" s="41">
        <f t="shared" si="4"/>
        <v>0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</row>
    <row r="35" spans="1:81" s="59" customFormat="1" ht="33" customHeight="1">
      <c r="A35" s="43">
        <v>1</v>
      </c>
      <c r="B35" s="85" t="s">
        <v>73</v>
      </c>
      <c r="C35" s="8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87"/>
      <c r="Q35" s="47"/>
      <c r="R35" s="47"/>
      <c r="S35" s="60"/>
      <c r="T35" s="51"/>
      <c r="U35" s="51"/>
      <c r="V35" s="52"/>
      <c r="W35" s="53"/>
      <c r="X35" s="46"/>
      <c r="Y35" s="46"/>
      <c r="Z35" s="46"/>
      <c r="AA35" s="46"/>
      <c r="AB35" s="46"/>
      <c r="AC35" s="46"/>
      <c r="AD35" s="46"/>
      <c r="AE35" s="47"/>
      <c r="AF35" s="47"/>
      <c r="AG35" s="47"/>
      <c r="AH35" s="47"/>
      <c r="AI35" s="47">
        <v>168</v>
      </c>
      <c r="AJ35" s="47"/>
      <c r="AK35" s="47">
        <f t="shared" si="1"/>
        <v>168</v>
      </c>
      <c r="AL35" s="47">
        <f t="shared" si="2"/>
        <v>168</v>
      </c>
      <c r="AM35" s="64" t="s">
        <v>35</v>
      </c>
      <c r="AN35" s="51"/>
      <c r="AO35" s="51"/>
      <c r="AP35" s="52">
        <v>6</v>
      </c>
      <c r="AQ35" s="57">
        <f t="shared" si="3"/>
        <v>168</v>
      </c>
      <c r="AR35" s="58">
        <f t="shared" si="4"/>
        <v>6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</row>
    <row r="36" spans="1:81" s="42" customFormat="1" ht="15" customHeight="1">
      <c r="A36" s="29"/>
      <c r="B36" s="30" t="s">
        <v>74</v>
      </c>
      <c r="C36" s="83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84"/>
      <c r="Q36" s="69">
        <f>SUM(C36:O36)</f>
        <v>0</v>
      </c>
      <c r="R36" s="69">
        <f>SUM(C36:P36)</f>
        <v>0</v>
      </c>
      <c r="S36" s="36"/>
      <c r="T36" s="37"/>
      <c r="U36" s="37"/>
      <c r="V36" s="38"/>
      <c r="W36" s="76"/>
      <c r="X36" s="68"/>
      <c r="Y36" s="68"/>
      <c r="Z36" s="68"/>
      <c r="AA36" s="68"/>
      <c r="AB36" s="68"/>
      <c r="AC36" s="68"/>
      <c r="AD36" s="68"/>
      <c r="AE36" s="69"/>
      <c r="AF36" s="69"/>
      <c r="AG36" s="69"/>
      <c r="AH36" s="69"/>
      <c r="AI36" s="69"/>
      <c r="AJ36" s="77"/>
      <c r="AK36" s="69">
        <f>SUM(W36:AI36)</f>
        <v>0</v>
      </c>
      <c r="AL36" s="69">
        <f>SUM(W36:AJ36)</f>
        <v>0</v>
      </c>
      <c r="AM36" s="39"/>
      <c r="AN36" s="37"/>
      <c r="AO36" s="37"/>
      <c r="AP36" s="38"/>
      <c r="AQ36" s="40">
        <f>SUM(R36,AL36)</f>
        <v>0</v>
      </c>
      <c r="AR36" s="41">
        <f>SUM(V36,AP36)</f>
        <v>0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</row>
    <row r="37" spans="1:81" s="59" customFormat="1" ht="33" customHeight="1" thickBot="1">
      <c r="A37" s="43">
        <v>1</v>
      </c>
      <c r="B37" s="85" t="s">
        <v>75</v>
      </c>
      <c r="C37" s="8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87"/>
      <c r="Q37" s="47"/>
      <c r="R37" s="47"/>
      <c r="S37" s="60"/>
      <c r="T37" s="51"/>
      <c r="U37" s="51"/>
      <c r="V37" s="52"/>
      <c r="W37" s="53"/>
      <c r="X37" s="46"/>
      <c r="Y37" s="46"/>
      <c r="Z37" s="46"/>
      <c r="AA37" s="46"/>
      <c r="AB37" s="46"/>
      <c r="AC37" s="46"/>
      <c r="AD37" s="46"/>
      <c r="AE37" s="47"/>
      <c r="AF37" s="47"/>
      <c r="AG37" s="47"/>
      <c r="AH37" s="47"/>
      <c r="AI37" s="47">
        <v>100</v>
      </c>
      <c r="AJ37" s="47"/>
      <c r="AK37" s="47">
        <f>SUM(W37:AI37)</f>
        <v>100</v>
      </c>
      <c r="AL37" s="47">
        <f>SUM(W37:AJ37)</f>
        <v>100</v>
      </c>
      <c r="AM37" s="64"/>
      <c r="AN37" s="51"/>
      <c r="AO37" s="51"/>
      <c r="AP37" s="52">
        <v>4</v>
      </c>
      <c r="AQ37" s="57">
        <f>SUM(R37,AL37)</f>
        <v>100</v>
      </c>
      <c r="AR37" s="58">
        <f>SUM(V37,AP37)</f>
        <v>4</v>
      </c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</row>
    <row r="38" spans="1:81" s="59" customFormat="1" ht="15" customHeight="1" thickBot="1">
      <c r="A38" s="88" t="s">
        <v>3</v>
      </c>
      <c r="B38" s="89"/>
      <c r="C38" s="90">
        <f aca="true" t="shared" si="6" ref="C38:R38">SUM(C15:C37)</f>
        <v>125</v>
      </c>
      <c r="D38" s="90">
        <f t="shared" si="6"/>
        <v>50</v>
      </c>
      <c r="E38" s="90">
        <f t="shared" si="6"/>
        <v>25</v>
      </c>
      <c r="F38" s="90">
        <f t="shared" si="6"/>
        <v>95</v>
      </c>
      <c r="G38" s="90">
        <f t="shared" si="6"/>
        <v>95</v>
      </c>
      <c r="H38" s="90">
        <f t="shared" si="6"/>
        <v>30</v>
      </c>
      <c r="I38" s="90">
        <f t="shared" si="6"/>
        <v>0</v>
      </c>
      <c r="J38" s="90">
        <f t="shared" si="6"/>
        <v>0</v>
      </c>
      <c r="K38" s="90">
        <f t="shared" si="6"/>
        <v>0</v>
      </c>
      <c r="L38" s="90">
        <f t="shared" si="6"/>
        <v>30</v>
      </c>
      <c r="M38" s="90">
        <f t="shared" si="6"/>
        <v>0</v>
      </c>
      <c r="N38" s="90">
        <f t="shared" si="6"/>
        <v>30</v>
      </c>
      <c r="O38" s="90">
        <f t="shared" si="6"/>
        <v>0</v>
      </c>
      <c r="P38" s="91">
        <f t="shared" si="6"/>
        <v>370</v>
      </c>
      <c r="Q38" s="90">
        <f t="shared" si="6"/>
        <v>480</v>
      </c>
      <c r="R38" s="90">
        <f t="shared" si="6"/>
        <v>850</v>
      </c>
      <c r="S38" s="92"/>
      <c r="T38" s="92">
        <f>SUM(T15:T35)</f>
        <v>12</v>
      </c>
      <c r="U38" s="92">
        <f>SUM(U15:U35)</f>
        <v>8.5</v>
      </c>
      <c r="V38" s="93">
        <f aca="true" t="shared" si="7" ref="V38:AP38">SUM(V15:V37)</f>
        <v>30</v>
      </c>
      <c r="W38" s="90">
        <f t="shared" si="7"/>
        <v>75</v>
      </c>
      <c r="X38" s="90">
        <f t="shared" si="7"/>
        <v>40</v>
      </c>
      <c r="Y38" s="90">
        <f t="shared" si="7"/>
        <v>0</v>
      </c>
      <c r="Z38" s="90">
        <f t="shared" si="7"/>
        <v>45</v>
      </c>
      <c r="AA38" s="90">
        <f t="shared" si="7"/>
        <v>120</v>
      </c>
      <c r="AB38" s="90">
        <f t="shared" si="7"/>
        <v>0</v>
      </c>
      <c r="AC38" s="90">
        <f t="shared" si="7"/>
        <v>0</v>
      </c>
      <c r="AD38" s="90">
        <f t="shared" si="7"/>
        <v>0</v>
      </c>
      <c r="AE38" s="90">
        <f t="shared" si="7"/>
        <v>0</v>
      </c>
      <c r="AF38" s="90">
        <f t="shared" si="7"/>
        <v>30</v>
      </c>
      <c r="AG38" s="90">
        <f t="shared" si="7"/>
        <v>0</v>
      </c>
      <c r="AH38" s="90">
        <f t="shared" si="7"/>
        <v>30</v>
      </c>
      <c r="AI38" s="90">
        <f t="shared" si="7"/>
        <v>268</v>
      </c>
      <c r="AJ38" s="90">
        <f t="shared" si="7"/>
        <v>220</v>
      </c>
      <c r="AK38" s="90">
        <f t="shared" si="7"/>
        <v>608</v>
      </c>
      <c r="AL38" s="90">
        <f t="shared" si="7"/>
        <v>828</v>
      </c>
      <c r="AM38" s="90">
        <f t="shared" si="7"/>
        <v>0</v>
      </c>
      <c r="AN38" s="90">
        <f t="shared" si="7"/>
        <v>13.5</v>
      </c>
      <c r="AO38" s="90">
        <f t="shared" si="7"/>
        <v>8.5</v>
      </c>
      <c r="AP38" s="93">
        <f t="shared" si="7"/>
        <v>30</v>
      </c>
      <c r="AQ38" s="94">
        <f>SUM(R38,AL38)</f>
        <v>1678</v>
      </c>
      <c r="AR38" s="93">
        <f>SUM(AR16:AR37)</f>
        <v>60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</row>
  </sheetData>
  <sheetProtection password="E00D" sheet="1"/>
  <mergeCells count="8">
    <mergeCell ref="A38:B38"/>
    <mergeCell ref="AQ13:AQ14"/>
    <mergeCell ref="AR13:AR14"/>
    <mergeCell ref="A1:AR1"/>
    <mergeCell ref="A13:A14"/>
    <mergeCell ref="B13:B14"/>
    <mergeCell ref="C13:V13"/>
    <mergeCell ref="W13:AP13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>&amp;Rzałącznik nr 6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S42"/>
  <sheetViews>
    <sheetView view="pageLayout" zoomScaleNormal="75" workbookViewId="0" topLeftCell="X1">
      <selection activeCell="B47" sqref="B47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19" width="5.7109375" style="0" customWidth="1"/>
    <col min="20" max="21" width="5.7109375" style="1" hidden="1" customWidth="1"/>
    <col min="22" max="34" width="5.7109375" style="0" customWidth="1"/>
    <col min="35" max="35" width="9.421875" style="0" customWidth="1"/>
    <col min="36" max="39" width="5.7109375" style="0" customWidth="1"/>
    <col min="40" max="41" width="5.7109375" style="1" hidden="1" customWidth="1"/>
    <col min="42" max="42" width="5.7109375" style="0" customWidth="1"/>
    <col min="43" max="43" width="8.57421875" style="0" customWidth="1"/>
    <col min="44" max="44" width="5.7109375" style="1" customWidth="1"/>
  </cols>
  <sheetData>
    <row r="1" ht="12.75"/>
    <row r="2" ht="12.75"/>
    <row r="3" ht="12.75"/>
    <row r="4" ht="12.75"/>
    <row r="5" spans="1:44" s="2" customFormat="1" ht="19.5" customHeight="1">
      <c r="A5" s="6" t="s">
        <v>61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8" spans="1:44" s="3" customFormat="1" ht="15" customHeight="1">
      <c r="A8" s="3" t="s">
        <v>24</v>
      </c>
      <c r="T8" s="5"/>
      <c r="U8" s="5"/>
      <c r="AN8" s="5"/>
      <c r="AO8" s="5"/>
      <c r="AR8" s="5"/>
    </row>
    <row r="9" spans="1:44" s="3" customFormat="1" ht="15" customHeight="1">
      <c r="A9" s="3" t="s">
        <v>54</v>
      </c>
      <c r="T9" s="5"/>
      <c r="U9" s="5"/>
      <c r="AN9" s="5"/>
      <c r="AO9" s="5"/>
      <c r="AR9" s="5"/>
    </row>
    <row r="10" spans="1:44" s="3" customFormat="1" ht="15" customHeight="1">
      <c r="A10" s="3" t="s">
        <v>58</v>
      </c>
      <c r="T10" s="5"/>
      <c r="U10" s="5"/>
      <c r="AN10" s="5"/>
      <c r="AO10" s="5"/>
      <c r="AR10" s="5"/>
    </row>
    <row r="11" spans="1:44" s="3" customFormat="1" ht="15" customHeight="1">
      <c r="A11" s="3" t="s">
        <v>56</v>
      </c>
      <c r="T11" s="5"/>
      <c r="U11" s="5"/>
      <c r="AN11" s="5"/>
      <c r="AO11" s="5"/>
      <c r="AR11" s="5"/>
    </row>
    <row r="12" ht="15" customHeight="1"/>
    <row r="14" ht="13.5" thickBot="1"/>
    <row r="15" spans="1:97" s="59" customFormat="1" ht="13.5" customHeight="1" thickBot="1">
      <c r="A15" s="7" t="s">
        <v>5</v>
      </c>
      <c r="B15" s="8" t="s">
        <v>4</v>
      </c>
      <c r="C15" s="9" t="s">
        <v>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V15" s="13"/>
      <c r="W15" s="9" t="s">
        <v>8</v>
      </c>
      <c r="X15" s="10"/>
      <c r="Y15" s="10"/>
      <c r="Z15" s="10"/>
      <c r="AA15" s="10"/>
      <c r="AB15" s="10"/>
      <c r="AC15" s="10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2"/>
      <c r="AO15" s="12"/>
      <c r="AP15" s="13"/>
      <c r="AQ15" s="95" t="s">
        <v>9</v>
      </c>
      <c r="AR15" s="15" t="s">
        <v>10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</row>
    <row r="16" spans="1:97" s="59" customFormat="1" ht="234">
      <c r="A16" s="17"/>
      <c r="B16" s="18"/>
      <c r="C16" s="19" t="s">
        <v>11</v>
      </c>
      <c r="D16" s="20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21" t="s">
        <v>17</v>
      </c>
      <c r="J16" s="21" t="s">
        <v>18</v>
      </c>
      <c r="K16" s="21" t="s">
        <v>19</v>
      </c>
      <c r="L16" s="21" t="s">
        <v>20</v>
      </c>
      <c r="M16" s="21" t="s">
        <v>52</v>
      </c>
      <c r="N16" s="21" t="s">
        <v>23</v>
      </c>
      <c r="O16" s="21" t="s">
        <v>21</v>
      </c>
      <c r="P16" s="26" t="s">
        <v>0</v>
      </c>
      <c r="Q16" s="21" t="s">
        <v>22</v>
      </c>
      <c r="R16" s="26" t="s">
        <v>6</v>
      </c>
      <c r="S16" s="26" t="s">
        <v>1</v>
      </c>
      <c r="T16" s="23" t="s">
        <v>49</v>
      </c>
      <c r="U16" s="23" t="s">
        <v>50</v>
      </c>
      <c r="V16" s="96" t="s">
        <v>2</v>
      </c>
      <c r="W16" s="25" t="s">
        <v>11</v>
      </c>
      <c r="X16" s="25" t="s">
        <v>12</v>
      </c>
      <c r="Y16" s="25" t="s">
        <v>13</v>
      </c>
      <c r="Z16" s="25" t="s">
        <v>14</v>
      </c>
      <c r="AA16" s="25" t="s">
        <v>15</v>
      </c>
      <c r="AB16" s="25" t="s">
        <v>16</v>
      </c>
      <c r="AC16" s="25" t="s">
        <v>17</v>
      </c>
      <c r="AD16" s="25" t="s">
        <v>18</v>
      </c>
      <c r="AE16" s="26" t="s">
        <v>19</v>
      </c>
      <c r="AF16" s="26" t="s">
        <v>20</v>
      </c>
      <c r="AG16" s="21" t="s">
        <v>52</v>
      </c>
      <c r="AH16" s="26" t="s">
        <v>23</v>
      </c>
      <c r="AI16" s="26" t="s">
        <v>21</v>
      </c>
      <c r="AJ16" s="26" t="s">
        <v>0</v>
      </c>
      <c r="AK16" s="26" t="s">
        <v>22</v>
      </c>
      <c r="AL16" s="26" t="s">
        <v>6</v>
      </c>
      <c r="AM16" s="26" t="s">
        <v>1</v>
      </c>
      <c r="AN16" s="23" t="s">
        <v>49</v>
      </c>
      <c r="AO16" s="23" t="s">
        <v>50</v>
      </c>
      <c r="AP16" s="96" t="s">
        <v>2</v>
      </c>
      <c r="AQ16" s="97"/>
      <c r="AR16" s="28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1:97" s="42" customFormat="1" ht="15" customHeight="1">
      <c r="A17" s="29"/>
      <c r="B17" s="30" t="s">
        <v>64</v>
      </c>
      <c r="C17" s="67"/>
      <c r="D17" s="68"/>
      <c r="E17" s="69"/>
      <c r="F17" s="69"/>
      <c r="G17" s="70"/>
      <c r="H17" s="69"/>
      <c r="I17" s="69"/>
      <c r="J17" s="69"/>
      <c r="K17" s="69"/>
      <c r="L17" s="69"/>
      <c r="M17" s="69"/>
      <c r="N17" s="69"/>
      <c r="O17" s="69"/>
      <c r="P17" s="70"/>
      <c r="Q17" s="69"/>
      <c r="R17" s="69"/>
      <c r="S17" s="39"/>
      <c r="T17" s="37"/>
      <c r="U17" s="37"/>
      <c r="V17" s="98"/>
      <c r="W17" s="72"/>
      <c r="X17" s="68"/>
      <c r="Y17" s="68"/>
      <c r="Z17" s="70"/>
      <c r="AA17" s="68"/>
      <c r="AB17" s="68"/>
      <c r="AC17" s="68"/>
      <c r="AD17" s="68"/>
      <c r="AE17" s="69"/>
      <c r="AF17" s="69"/>
      <c r="AG17" s="69"/>
      <c r="AH17" s="69"/>
      <c r="AI17" s="69"/>
      <c r="AJ17" s="70"/>
      <c r="AK17" s="69"/>
      <c r="AL17" s="69"/>
      <c r="AM17" s="39"/>
      <c r="AN17" s="37"/>
      <c r="AO17" s="37"/>
      <c r="AP17" s="38"/>
      <c r="AQ17" s="40"/>
      <c r="AR17" s="41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1:97" s="59" customFormat="1" ht="15" customHeight="1">
      <c r="A18" s="43">
        <v>1</v>
      </c>
      <c r="B18" s="44" t="s">
        <v>40</v>
      </c>
      <c r="C18" s="81">
        <v>15</v>
      </c>
      <c r="D18" s="46"/>
      <c r="E18" s="54"/>
      <c r="F18" s="54"/>
      <c r="G18" s="54">
        <v>45</v>
      </c>
      <c r="H18" s="54"/>
      <c r="I18" s="54"/>
      <c r="J18" s="54"/>
      <c r="K18" s="47"/>
      <c r="L18" s="47"/>
      <c r="M18" s="47"/>
      <c r="N18" s="47"/>
      <c r="O18" s="47"/>
      <c r="P18" s="54">
        <v>15</v>
      </c>
      <c r="Q18" s="47">
        <f>SUM(C18:O18)</f>
        <v>60</v>
      </c>
      <c r="R18" s="47">
        <f>SUM(C18:P18)</f>
        <v>75</v>
      </c>
      <c r="S18" s="55" t="s">
        <v>35</v>
      </c>
      <c r="T18" s="56">
        <v>2</v>
      </c>
      <c r="U18" s="56">
        <v>1.5</v>
      </c>
      <c r="V18" s="99">
        <v>3</v>
      </c>
      <c r="W18" s="81">
        <v>15</v>
      </c>
      <c r="X18" s="54"/>
      <c r="Y18" s="61"/>
      <c r="Z18" s="54"/>
      <c r="AA18" s="54">
        <v>45</v>
      </c>
      <c r="AB18" s="61"/>
      <c r="AC18" s="54"/>
      <c r="AD18" s="54"/>
      <c r="AE18" s="47"/>
      <c r="AF18" s="47"/>
      <c r="AG18" s="47"/>
      <c r="AH18" s="47"/>
      <c r="AI18" s="47"/>
      <c r="AJ18" s="54">
        <v>30</v>
      </c>
      <c r="AK18" s="47">
        <f>SUM(W18:AI18)</f>
        <v>60</v>
      </c>
      <c r="AL18" s="47">
        <f>SUM(W18:AJ18)</f>
        <v>90</v>
      </c>
      <c r="AM18" s="64" t="s">
        <v>35</v>
      </c>
      <c r="AN18" s="51">
        <v>2.5</v>
      </c>
      <c r="AO18" s="51">
        <v>2</v>
      </c>
      <c r="AP18" s="52">
        <v>3</v>
      </c>
      <c r="AQ18" s="57">
        <f>SUM(R18,AL18)</f>
        <v>165</v>
      </c>
      <c r="AR18" s="58">
        <f>SUM(V18,AP18)</f>
        <v>6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1:97" s="59" customFormat="1" ht="15" customHeight="1">
      <c r="A19" s="43">
        <v>2</v>
      </c>
      <c r="B19" s="44" t="s">
        <v>41</v>
      </c>
      <c r="C19" s="81">
        <v>15</v>
      </c>
      <c r="D19" s="46"/>
      <c r="E19" s="54"/>
      <c r="F19" s="54"/>
      <c r="G19" s="54"/>
      <c r="H19" s="54"/>
      <c r="I19" s="54">
        <v>45</v>
      </c>
      <c r="J19" s="54"/>
      <c r="K19" s="47"/>
      <c r="L19" s="47"/>
      <c r="M19" s="47"/>
      <c r="N19" s="47"/>
      <c r="O19" s="47"/>
      <c r="P19" s="54">
        <v>15</v>
      </c>
      <c r="Q19" s="47">
        <f aca="true" t="shared" si="0" ref="Q19:Q35">SUM(C19:O19)</f>
        <v>60</v>
      </c>
      <c r="R19" s="47">
        <f aca="true" t="shared" si="1" ref="R19:R35">SUM(C19:P19)</f>
        <v>75</v>
      </c>
      <c r="S19" s="55" t="s">
        <v>35</v>
      </c>
      <c r="T19" s="56">
        <v>2</v>
      </c>
      <c r="U19" s="56">
        <v>1.5</v>
      </c>
      <c r="V19" s="99">
        <v>2.5</v>
      </c>
      <c r="W19" s="81">
        <v>15</v>
      </c>
      <c r="X19" s="54"/>
      <c r="Y19" s="54"/>
      <c r="Z19" s="54"/>
      <c r="AA19" s="54"/>
      <c r="AB19" s="54"/>
      <c r="AC19" s="54">
        <v>45</v>
      </c>
      <c r="AD19" s="54"/>
      <c r="AE19" s="47"/>
      <c r="AF19" s="47"/>
      <c r="AG19" s="47"/>
      <c r="AH19" s="47"/>
      <c r="AI19" s="47"/>
      <c r="AJ19" s="54">
        <v>15</v>
      </c>
      <c r="AK19" s="47">
        <f aca="true" t="shared" si="2" ref="AK19:AK41">SUM(W19:AI19)</f>
        <v>60</v>
      </c>
      <c r="AL19" s="47">
        <f aca="true" t="shared" si="3" ref="AL19:AL41">SUM(W19:AJ19)</f>
        <v>75</v>
      </c>
      <c r="AM19" s="64" t="s">
        <v>35</v>
      </c>
      <c r="AN19" s="51">
        <v>2</v>
      </c>
      <c r="AO19" s="51">
        <v>1.5</v>
      </c>
      <c r="AP19" s="52">
        <v>2.5</v>
      </c>
      <c r="AQ19" s="57">
        <f>SUM(R19,AL19)</f>
        <v>150</v>
      </c>
      <c r="AR19" s="58">
        <f aca="true" t="shared" si="4" ref="AR19:AR37">SUM(V19,AP19)</f>
        <v>5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  <row r="20" spans="1:97" s="59" customFormat="1" ht="15" customHeight="1">
      <c r="A20" s="43">
        <v>3</v>
      </c>
      <c r="B20" s="44" t="s">
        <v>76</v>
      </c>
      <c r="C20" s="81">
        <v>15</v>
      </c>
      <c r="D20" s="46">
        <v>15</v>
      </c>
      <c r="E20" s="54"/>
      <c r="F20" s="54"/>
      <c r="G20" s="54">
        <v>15</v>
      </c>
      <c r="H20" s="54"/>
      <c r="I20" s="54"/>
      <c r="J20" s="54"/>
      <c r="K20" s="47"/>
      <c r="L20" s="47"/>
      <c r="M20" s="47"/>
      <c r="N20" s="47"/>
      <c r="O20" s="47"/>
      <c r="P20" s="54">
        <v>30</v>
      </c>
      <c r="Q20" s="47">
        <f t="shared" si="0"/>
        <v>45</v>
      </c>
      <c r="R20" s="47">
        <f t="shared" si="1"/>
        <v>75</v>
      </c>
      <c r="S20" s="66" t="s">
        <v>34</v>
      </c>
      <c r="T20" s="56"/>
      <c r="U20" s="56"/>
      <c r="V20" s="99">
        <v>3</v>
      </c>
      <c r="W20" s="81"/>
      <c r="X20" s="54"/>
      <c r="Y20" s="54"/>
      <c r="Z20" s="54"/>
      <c r="AA20" s="54"/>
      <c r="AB20" s="54"/>
      <c r="AC20" s="54"/>
      <c r="AD20" s="54"/>
      <c r="AE20" s="47"/>
      <c r="AF20" s="47"/>
      <c r="AG20" s="47"/>
      <c r="AH20" s="47"/>
      <c r="AI20" s="47"/>
      <c r="AJ20" s="54"/>
      <c r="AK20" s="47"/>
      <c r="AL20" s="47"/>
      <c r="AM20" s="64"/>
      <c r="AN20" s="51"/>
      <c r="AO20" s="51"/>
      <c r="AP20" s="52"/>
      <c r="AQ20" s="57">
        <f>SUM(R20,AL20)</f>
        <v>75</v>
      </c>
      <c r="AR20" s="58">
        <f t="shared" si="4"/>
        <v>3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</row>
    <row r="21" spans="1:97" s="59" customFormat="1" ht="15" customHeight="1">
      <c r="A21" s="43">
        <v>4</v>
      </c>
      <c r="B21" s="44" t="s">
        <v>77</v>
      </c>
      <c r="C21" s="81"/>
      <c r="D21" s="46"/>
      <c r="E21" s="54"/>
      <c r="F21" s="54"/>
      <c r="G21" s="54"/>
      <c r="H21" s="54"/>
      <c r="I21" s="54"/>
      <c r="J21" s="54"/>
      <c r="K21" s="47"/>
      <c r="L21" s="47"/>
      <c r="M21" s="47"/>
      <c r="N21" s="47"/>
      <c r="O21" s="47"/>
      <c r="P21" s="54"/>
      <c r="Q21" s="47"/>
      <c r="R21" s="47"/>
      <c r="T21" s="56">
        <v>2</v>
      </c>
      <c r="U21" s="56">
        <v>1.5</v>
      </c>
      <c r="V21" s="99"/>
      <c r="W21" s="81">
        <v>15</v>
      </c>
      <c r="X21" s="54">
        <v>15</v>
      </c>
      <c r="Y21" s="54"/>
      <c r="Z21" s="54"/>
      <c r="AA21" s="54">
        <v>30</v>
      </c>
      <c r="AB21" s="54"/>
      <c r="AC21" s="54"/>
      <c r="AD21" s="54"/>
      <c r="AE21" s="47"/>
      <c r="AF21" s="47"/>
      <c r="AG21" s="47"/>
      <c r="AH21" s="47"/>
      <c r="AI21" s="47"/>
      <c r="AJ21" s="54">
        <v>15</v>
      </c>
      <c r="AK21" s="47">
        <f t="shared" si="2"/>
        <v>60</v>
      </c>
      <c r="AL21" s="47">
        <f t="shared" si="3"/>
        <v>75</v>
      </c>
      <c r="AM21" s="66" t="s">
        <v>34</v>
      </c>
      <c r="AN21" s="51">
        <v>2</v>
      </c>
      <c r="AO21" s="51">
        <v>1.5</v>
      </c>
      <c r="AP21" s="52">
        <v>2.5</v>
      </c>
      <c r="AQ21" s="57">
        <f>SUM(R21,AL21)</f>
        <v>75</v>
      </c>
      <c r="AR21" s="58">
        <f t="shared" si="4"/>
        <v>2.5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</row>
    <row r="22" spans="1:97" s="59" customFormat="1" ht="15" customHeight="1">
      <c r="A22" s="43">
        <v>5</v>
      </c>
      <c r="B22" s="44" t="s">
        <v>36</v>
      </c>
      <c r="C22" s="81">
        <v>15</v>
      </c>
      <c r="D22" s="46"/>
      <c r="E22" s="54"/>
      <c r="F22" s="54"/>
      <c r="G22" s="54"/>
      <c r="H22" s="54"/>
      <c r="I22" s="54">
        <v>30</v>
      </c>
      <c r="J22" s="54"/>
      <c r="K22" s="47"/>
      <c r="L22" s="47"/>
      <c r="M22" s="47"/>
      <c r="N22" s="47"/>
      <c r="O22" s="47"/>
      <c r="P22" s="54">
        <v>15</v>
      </c>
      <c r="Q22" s="47">
        <f t="shared" si="0"/>
        <v>45</v>
      </c>
      <c r="R22" s="47">
        <f t="shared" si="1"/>
        <v>60</v>
      </c>
      <c r="S22" s="55" t="s">
        <v>35</v>
      </c>
      <c r="T22" s="56">
        <v>2</v>
      </c>
      <c r="U22" s="56">
        <v>1.5</v>
      </c>
      <c r="V22" s="99">
        <v>2</v>
      </c>
      <c r="W22" s="53">
        <v>15</v>
      </c>
      <c r="X22" s="53"/>
      <c r="Y22" s="54"/>
      <c r="Z22" s="53"/>
      <c r="AA22" s="54"/>
      <c r="AB22" s="54"/>
      <c r="AC22" s="53">
        <v>30</v>
      </c>
      <c r="AD22" s="54"/>
      <c r="AE22" s="47"/>
      <c r="AF22" s="47"/>
      <c r="AG22" s="47"/>
      <c r="AH22" s="47"/>
      <c r="AI22" s="47"/>
      <c r="AJ22" s="54">
        <v>15</v>
      </c>
      <c r="AK22" s="47">
        <f t="shared" si="2"/>
        <v>45</v>
      </c>
      <c r="AL22" s="47">
        <f t="shared" si="3"/>
        <v>60</v>
      </c>
      <c r="AM22" s="66" t="s">
        <v>34</v>
      </c>
      <c r="AN22" s="51">
        <v>2</v>
      </c>
      <c r="AO22" s="51" t="s">
        <v>51</v>
      </c>
      <c r="AP22" s="52">
        <v>2</v>
      </c>
      <c r="AQ22" s="57">
        <f aca="true" t="shared" si="5" ref="AQ22:AQ37">SUM(R22,AL22)</f>
        <v>120</v>
      </c>
      <c r="AR22" s="58">
        <f t="shared" si="4"/>
        <v>4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1:97" s="59" customFormat="1" ht="15" customHeight="1">
      <c r="A23" s="43">
        <v>6</v>
      </c>
      <c r="B23" s="44" t="s">
        <v>37</v>
      </c>
      <c r="C23" s="81">
        <v>15</v>
      </c>
      <c r="D23" s="46"/>
      <c r="E23" s="54"/>
      <c r="F23" s="54"/>
      <c r="G23" s="54"/>
      <c r="H23" s="54"/>
      <c r="I23" s="54">
        <v>30</v>
      </c>
      <c r="J23" s="54"/>
      <c r="K23" s="47"/>
      <c r="L23" s="47"/>
      <c r="M23" s="47"/>
      <c r="N23" s="47"/>
      <c r="O23" s="47"/>
      <c r="P23" s="54">
        <v>15</v>
      </c>
      <c r="Q23" s="47">
        <f t="shared" si="0"/>
        <v>45</v>
      </c>
      <c r="R23" s="47">
        <f t="shared" si="1"/>
        <v>60</v>
      </c>
      <c r="S23" s="55" t="s">
        <v>35</v>
      </c>
      <c r="T23" s="56">
        <v>2</v>
      </c>
      <c r="U23" s="56">
        <v>1.5</v>
      </c>
      <c r="V23" s="99">
        <v>2</v>
      </c>
      <c r="W23" s="53">
        <v>15</v>
      </c>
      <c r="X23" s="53"/>
      <c r="Y23" s="54"/>
      <c r="Z23" s="53"/>
      <c r="AA23" s="54"/>
      <c r="AB23" s="54"/>
      <c r="AC23" s="53">
        <v>45</v>
      </c>
      <c r="AD23" s="54"/>
      <c r="AE23" s="47"/>
      <c r="AF23" s="47"/>
      <c r="AG23" s="47"/>
      <c r="AH23" s="47"/>
      <c r="AI23" s="47"/>
      <c r="AJ23" s="54">
        <v>15</v>
      </c>
      <c r="AK23" s="47">
        <f t="shared" si="2"/>
        <v>60</v>
      </c>
      <c r="AL23" s="47">
        <f t="shared" si="3"/>
        <v>75</v>
      </c>
      <c r="AM23" s="66" t="s">
        <v>34</v>
      </c>
      <c r="AN23" s="51">
        <v>2</v>
      </c>
      <c r="AO23" s="51">
        <v>1.5</v>
      </c>
      <c r="AP23" s="52">
        <v>2.5</v>
      </c>
      <c r="AQ23" s="57">
        <f t="shared" si="5"/>
        <v>135</v>
      </c>
      <c r="AR23" s="58">
        <f t="shared" si="4"/>
        <v>4.5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</row>
    <row r="24" spans="1:97" s="59" customFormat="1" ht="15" customHeight="1">
      <c r="A24" s="43">
        <v>7</v>
      </c>
      <c r="B24" s="65" t="s">
        <v>78</v>
      </c>
      <c r="C24" s="81"/>
      <c r="D24" s="46"/>
      <c r="E24" s="54"/>
      <c r="F24" s="53"/>
      <c r="G24" s="54"/>
      <c r="H24" s="54"/>
      <c r="I24" s="54"/>
      <c r="J24" s="54"/>
      <c r="K24" s="47"/>
      <c r="L24" s="47"/>
      <c r="M24" s="47"/>
      <c r="N24" s="47"/>
      <c r="O24" s="47"/>
      <c r="P24" s="54"/>
      <c r="Q24" s="47"/>
      <c r="R24" s="47"/>
      <c r="S24" s="55"/>
      <c r="T24" s="56"/>
      <c r="U24" s="56"/>
      <c r="V24" s="99"/>
      <c r="W24" s="53">
        <v>10</v>
      </c>
      <c r="X24" s="53"/>
      <c r="Y24" s="54"/>
      <c r="Z24" s="53"/>
      <c r="AA24" s="54"/>
      <c r="AB24" s="54"/>
      <c r="AC24" s="53">
        <v>25</v>
      </c>
      <c r="AD24" s="54"/>
      <c r="AE24" s="47"/>
      <c r="AF24" s="47"/>
      <c r="AG24" s="47"/>
      <c r="AH24" s="47"/>
      <c r="AI24" s="47"/>
      <c r="AJ24" s="54">
        <v>15</v>
      </c>
      <c r="AK24" s="47">
        <f t="shared" si="2"/>
        <v>35</v>
      </c>
      <c r="AL24" s="47">
        <f t="shared" si="3"/>
        <v>50</v>
      </c>
      <c r="AM24" s="64" t="s">
        <v>53</v>
      </c>
      <c r="AN24" s="51"/>
      <c r="AO24" s="51"/>
      <c r="AP24" s="52">
        <v>2</v>
      </c>
      <c r="AQ24" s="57">
        <f t="shared" si="5"/>
        <v>50</v>
      </c>
      <c r="AR24" s="58">
        <f t="shared" si="4"/>
        <v>2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</row>
    <row r="25" spans="1:97" s="59" customFormat="1" ht="15" customHeight="1">
      <c r="A25" s="43">
        <v>8</v>
      </c>
      <c r="B25" s="44" t="s">
        <v>38</v>
      </c>
      <c r="C25" s="81">
        <v>15</v>
      </c>
      <c r="D25" s="46"/>
      <c r="E25" s="54"/>
      <c r="F25" s="53"/>
      <c r="G25" s="54"/>
      <c r="H25" s="54"/>
      <c r="I25" s="54">
        <v>25</v>
      </c>
      <c r="J25" s="54"/>
      <c r="K25" s="47"/>
      <c r="L25" s="47"/>
      <c r="M25" s="47"/>
      <c r="N25" s="47"/>
      <c r="O25" s="47"/>
      <c r="P25" s="54"/>
      <c r="Q25" s="47">
        <f t="shared" si="0"/>
        <v>40</v>
      </c>
      <c r="R25" s="47">
        <f t="shared" si="1"/>
        <v>40</v>
      </c>
      <c r="S25" s="64" t="s">
        <v>53</v>
      </c>
      <c r="T25" s="56">
        <v>1.5</v>
      </c>
      <c r="U25" s="56">
        <v>1</v>
      </c>
      <c r="V25" s="99">
        <v>1.5</v>
      </c>
      <c r="W25" s="53"/>
      <c r="X25" s="54"/>
      <c r="Y25" s="54"/>
      <c r="Z25" s="54"/>
      <c r="AA25" s="54"/>
      <c r="AB25" s="54"/>
      <c r="AC25" s="54"/>
      <c r="AD25" s="54"/>
      <c r="AE25" s="47"/>
      <c r="AF25" s="47"/>
      <c r="AG25" s="47"/>
      <c r="AH25" s="47"/>
      <c r="AI25" s="47"/>
      <c r="AJ25" s="54"/>
      <c r="AK25" s="47"/>
      <c r="AL25" s="47"/>
      <c r="AM25" s="64"/>
      <c r="AN25" s="51"/>
      <c r="AO25" s="51"/>
      <c r="AP25" s="52"/>
      <c r="AQ25" s="57">
        <f t="shared" si="5"/>
        <v>40</v>
      </c>
      <c r="AR25" s="58">
        <f t="shared" si="4"/>
        <v>1.5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</row>
    <row r="26" spans="1:97" s="59" customFormat="1" ht="15" customHeight="1">
      <c r="A26" s="43">
        <v>9</v>
      </c>
      <c r="B26" s="44" t="s">
        <v>39</v>
      </c>
      <c r="C26" s="81">
        <v>15</v>
      </c>
      <c r="D26" s="46"/>
      <c r="E26" s="54"/>
      <c r="F26" s="53"/>
      <c r="G26" s="53"/>
      <c r="H26" s="53">
        <v>25</v>
      </c>
      <c r="I26" s="53"/>
      <c r="J26" s="54"/>
      <c r="K26" s="47"/>
      <c r="L26" s="47"/>
      <c r="M26" s="47"/>
      <c r="N26" s="47"/>
      <c r="O26" s="47"/>
      <c r="P26" s="54"/>
      <c r="Q26" s="47">
        <f t="shared" si="0"/>
        <v>40</v>
      </c>
      <c r="R26" s="47">
        <f t="shared" si="1"/>
        <v>40</v>
      </c>
      <c r="S26" s="64" t="s">
        <v>53</v>
      </c>
      <c r="T26" s="56">
        <v>1.5</v>
      </c>
      <c r="U26" s="56">
        <v>1</v>
      </c>
      <c r="V26" s="99">
        <v>1.5</v>
      </c>
      <c r="W26" s="81"/>
      <c r="X26" s="54"/>
      <c r="Y26" s="54"/>
      <c r="Z26" s="54"/>
      <c r="AA26" s="54"/>
      <c r="AB26" s="54"/>
      <c r="AC26" s="54"/>
      <c r="AD26" s="54"/>
      <c r="AE26" s="47"/>
      <c r="AF26" s="47"/>
      <c r="AG26" s="47"/>
      <c r="AH26" s="47"/>
      <c r="AI26" s="47"/>
      <c r="AJ26" s="54"/>
      <c r="AK26" s="47"/>
      <c r="AL26" s="47"/>
      <c r="AM26" s="64"/>
      <c r="AN26" s="51"/>
      <c r="AO26" s="51"/>
      <c r="AP26" s="52"/>
      <c r="AQ26" s="57">
        <f t="shared" si="5"/>
        <v>40</v>
      </c>
      <c r="AR26" s="58">
        <f t="shared" si="4"/>
        <v>1.5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</row>
    <row r="27" spans="1:97" s="59" customFormat="1" ht="15" customHeight="1">
      <c r="A27" s="43">
        <v>10</v>
      </c>
      <c r="B27" s="44" t="s">
        <v>47</v>
      </c>
      <c r="C27" s="81">
        <v>10</v>
      </c>
      <c r="D27" s="46"/>
      <c r="E27" s="54"/>
      <c r="F27" s="53"/>
      <c r="G27" s="53">
        <v>50</v>
      </c>
      <c r="H27" s="53"/>
      <c r="I27" s="53"/>
      <c r="J27" s="54"/>
      <c r="K27" s="47"/>
      <c r="L27" s="47"/>
      <c r="M27" s="47"/>
      <c r="N27" s="47"/>
      <c r="O27" s="47"/>
      <c r="P27" s="54">
        <v>15</v>
      </c>
      <c r="Q27" s="47">
        <f t="shared" si="0"/>
        <v>60</v>
      </c>
      <c r="R27" s="47">
        <f t="shared" si="1"/>
        <v>75</v>
      </c>
      <c r="S27" s="66" t="s">
        <v>34</v>
      </c>
      <c r="T27" s="56"/>
      <c r="U27" s="56"/>
      <c r="V27" s="99">
        <v>3</v>
      </c>
      <c r="W27" s="81"/>
      <c r="X27" s="54"/>
      <c r="Y27" s="54"/>
      <c r="Z27" s="54"/>
      <c r="AA27" s="54"/>
      <c r="AB27" s="54"/>
      <c r="AC27" s="54"/>
      <c r="AD27" s="54"/>
      <c r="AE27" s="82"/>
      <c r="AF27" s="47"/>
      <c r="AG27" s="47"/>
      <c r="AH27" s="47"/>
      <c r="AI27" s="47"/>
      <c r="AJ27" s="54"/>
      <c r="AK27" s="47"/>
      <c r="AL27" s="47"/>
      <c r="AM27" s="64"/>
      <c r="AN27" s="51"/>
      <c r="AO27" s="51"/>
      <c r="AP27" s="52"/>
      <c r="AQ27" s="57"/>
      <c r="AR27" s="58">
        <f t="shared" si="4"/>
        <v>3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</row>
    <row r="28" spans="1:97" s="59" customFormat="1" ht="31.5" customHeight="1">
      <c r="A28" s="43">
        <v>11</v>
      </c>
      <c r="B28" s="100" t="s">
        <v>79</v>
      </c>
      <c r="C28" s="81">
        <v>10</v>
      </c>
      <c r="D28" s="46"/>
      <c r="E28" s="54"/>
      <c r="F28" s="54">
        <v>15</v>
      </c>
      <c r="G28" s="54"/>
      <c r="H28" s="54"/>
      <c r="I28" s="54"/>
      <c r="J28" s="54"/>
      <c r="K28" s="47"/>
      <c r="L28" s="47"/>
      <c r="M28" s="47"/>
      <c r="N28" s="47"/>
      <c r="O28" s="47"/>
      <c r="P28" s="54"/>
      <c r="Q28" s="47">
        <f>SUM(C28:O28)</f>
        <v>25</v>
      </c>
      <c r="R28" s="47">
        <f>SUM(C28:P28)</f>
        <v>25</v>
      </c>
      <c r="S28" s="55" t="s">
        <v>35</v>
      </c>
      <c r="T28" s="56">
        <v>1.5</v>
      </c>
      <c r="U28" s="56">
        <v>1</v>
      </c>
      <c r="V28" s="99">
        <v>1</v>
      </c>
      <c r="W28" s="81"/>
      <c r="X28" s="54"/>
      <c r="Y28" s="54"/>
      <c r="Z28" s="54">
        <v>15</v>
      </c>
      <c r="AA28" s="54"/>
      <c r="AB28" s="54"/>
      <c r="AC28" s="54"/>
      <c r="AD28" s="54"/>
      <c r="AE28" s="54"/>
      <c r="AF28" s="47"/>
      <c r="AG28" s="47"/>
      <c r="AH28" s="47"/>
      <c r="AI28" s="47"/>
      <c r="AJ28" s="54"/>
      <c r="AK28" s="47">
        <f>SUM(W28:AI28)</f>
        <v>15</v>
      </c>
      <c r="AL28" s="47">
        <f>SUM(W28:AJ28)</f>
        <v>15</v>
      </c>
      <c r="AM28" s="64" t="s">
        <v>53</v>
      </c>
      <c r="AN28" s="51"/>
      <c r="AO28" s="51"/>
      <c r="AP28" s="52">
        <v>0.5</v>
      </c>
      <c r="AQ28" s="57">
        <f>SUM(R28,AL28)</f>
        <v>40</v>
      </c>
      <c r="AR28" s="58">
        <f>SUM(V28,AP28)</f>
        <v>1.5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</row>
    <row r="29" spans="1:97" s="42" customFormat="1" ht="15" customHeight="1">
      <c r="A29" s="29"/>
      <c r="B29" s="30" t="s">
        <v>66</v>
      </c>
      <c r="C29" s="73"/>
      <c r="D29" s="68"/>
      <c r="E29" s="69"/>
      <c r="F29" s="69"/>
      <c r="G29" s="74"/>
      <c r="H29" s="69"/>
      <c r="I29" s="69"/>
      <c r="J29" s="69"/>
      <c r="K29" s="69"/>
      <c r="L29" s="69"/>
      <c r="M29" s="69"/>
      <c r="N29" s="69"/>
      <c r="O29" s="69"/>
      <c r="P29" s="74"/>
      <c r="Q29" s="69"/>
      <c r="R29" s="69"/>
      <c r="S29" s="36"/>
      <c r="T29" s="37"/>
      <c r="U29" s="37"/>
      <c r="V29" s="38"/>
      <c r="W29" s="76"/>
      <c r="X29" s="68"/>
      <c r="Y29" s="68"/>
      <c r="Z29" s="76"/>
      <c r="AA29" s="68"/>
      <c r="AB29" s="68"/>
      <c r="AC29" s="68"/>
      <c r="AD29" s="68"/>
      <c r="AE29" s="69"/>
      <c r="AF29" s="69"/>
      <c r="AG29" s="69"/>
      <c r="AH29" s="69"/>
      <c r="AI29" s="69"/>
      <c r="AJ29" s="77"/>
      <c r="AK29" s="69"/>
      <c r="AL29" s="69"/>
      <c r="AM29" s="39"/>
      <c r="AN29" s="37"/>
      <c r="AO29" s="37"/>
      <c r="AP29" s="38"/>
      <c r="AQ29" s="40"/>
      <c r="AR29" s="41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</row>
    <row r="30" spans="1:97" s="59" customFormat="1" ht="15" customHeight="1">
      <c r="A30" s="43">
        <v>1</v>
      </c>
      <c r="B30" s="44" t="s">
        <v>67</v>
      </c>
      <c r="C30" s="47"/>
      <c r="D30" s="47"/>
      <c r="E30" s="47"/>
      <c r="F30" s="47"/>
      <c r="G30" s="54"/>
      <c r="H30" s="47"/>
      <c r="I30" s="47"/>
      <c r="J30" s="47"/>
      <c r="K30" s="54"/>
      <c r="L30" s="47">
        <v>30</v>
      </c>
      <c r="M30" s="47"/>
      <c r="N30" s="47"/>
      <c r="O30" s="47"/>
      <c r="P30" s="54">
        <v>25</v>
      </c>
      <c r="Q30" s="47">
        <f t="shared" si="0"/>
        <v>30</v>
      </c>
      <c r="R30" s="47">
        <f t="shared" si="1"/>
        <v>55</v>
      </c>
      <c r="S30" s="55" t="s">
        <v>35</v>
      </c>
      <c r="T30" s="56"/>
      <c r="U30" s="56"/>
      <c r="V30" s="99">
        <v>2</v>
      </c>
      <c r="W30" s="53"/>
      <c r="X30" s="54"/>
      <c r="Y30" s="54"/>
      <c r="Z30" s="54"/>
      <c r="AA30" s="54"/>
      <c r="AB30" s="54"/>
      <c r="AC30" s="54"/>
      <c r="AD30" s="54"/>
      <c r="AE30" s="54"/>
      <c r="AF30" s="54">
        <v>30</v>
      </c>
      <c r="AG30" s="47"/>
      <c r="AH30" s="47"/>
      <c r="AI30" s="47"/>
      <c r="AJ30" s="54">
        <v>25</v>
      </c>
      <c r="AK30" s="47">
        <f t="shared" si="2"/>
        <v>30</v>
      </c>
      <c r="AL30" s="47">
        <f t="shared" si="3"/>
        <v>55</v>
      </c>
      <c r="AM30" s="66" t="s">
        <v>34</v>
      </c>
      <c r="AN30" s="51"/>
      <c r="AO30" s="51"/>
      <c r="AP30" s="52">
        <v>2</v>
      </c>
      <c r="AQ30" s="57">
        <f>SUM(R30,AL30)</f>
        <v>110</v>
      </c>
      <c r="AR30" s="58">
        <f t="shared" si="4"/>
        <v>4</v>
      </c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</row>
    <row r="31" spans="1:97" s="59" customFormat="1" ht="15" customHeight="1">
      <c r="A31" s="43">
        <v>2</v>
      </c>
      <c r="B31" s="101" t="s">
        <v>71</v>
      </c>
      <c r="C31" s="47"/>
      <c r="D31" s="47"/>
      <c r="E31" s="47"/>
      <c r="F31" s="47"/>
      <c r="G31" s="54"/>
      <c r="H31" s="47"/>
      <c r="I31" s="47"/>
      <c r="J31" s="47"/>
      <c r="K31" s="54"/>
      <c r="L31" s="47"/>
      <c r="M31" s="47"/>
      <c r="N31" s="47">
        <v>30</v>
      </c>
      <c r="O31" s="47"/>
      <c r="P31" s="54"/>
      <c r="Q31" s="47">
        <f t="shared" si="0"/>
        <v>30</v>
      </c>
      <c r="R31" s="47">
        <f t="shared" si="1"/>
        <v>30</v>
      </c>
      <c r="S31" s="64" t="s">
        <v>35</v>
      </c>
      <c r="T31" s="56"/>
      <c r="U31" s="56"/>
      <c r="V31" s="99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47"/>
      <c r="AH31" s="47">
        <v>30</v>
      </c>
      <c r="AI31" s="47"/>
      <c r="AJ31" s="54"/>
      <c r="AK31" s="47">
        <f t="shared" si="2"/>
        <v>30</v>
      </c>
      <c r="AL31" s="47">
        <f t="shared" si="3"/>
        <v>30</v>
      </c>
      <c r="AM31" s="64" t="s">
        <v>35</v>
      </c>
      <c r="AN31" s="51"/>
      <c r="AO31" s="51"/>
      <c r="AP31" s="52"/>
      <c r="AQ31" s="57">
        <f t="shared" si="5"/>
        <v>60</v>
      </c>
      <c r="AR31" s="58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</row>
    <row r="32" spans="1:97" s="59" customFormat="1" ht="31.5" customHeight="1">
      <c r="A32" s="43">
        <v>3</v>
      </c>
      <c r="B32" s="78" t="s">
        <v>42</v>
      </c>
      <c r="C32" s="81">
        <v>15</v>
      </c>
      <c r="D32" s="46"/>
      <c r="E32" s="47"/>
      <c r="F32" s="54"/>
      <c r="G32" s="54">
        <v>30</v>
      </c>
      <c r="H32" s="54"/>
      <c r="I32" s="54"/>
      <c r="J32" s="54"/>
      <c r="K32" s="47"/>
      <c r="L32" s="47"/>
      <c r="M32" s="47"/>
      <c r="N32" s="47"/>
      <c r="O32" s="47"/>
      <c r="P32" s="54">
        <v>45</v>
      </c>
      <c r="Q32" s="47">
        <f t="shared" si="0"/>
        <v>45</v>
      </c>
      <c r="R32" s="47">
        <f t="shared" si="1"/>
        <v>90</v>
      </c>
      <c r="S32" s="66" t="s">
        <v>34</v>
      </c>
      <c r="T32" s="56">
        <v>1.5</v>
      </c>
      <c r="U32" s="56">
        <v>1</v>
      </c>
      <c r="V32" s="99">
        <v>3.5</v>
      </c>
      <c r="W32" s="81"/>
      <c r="X32" s="54"/>
      <c r="Y32" s="54"/>
      <c r="Z32" s="54"/>
      <c r="AA32" s="54"/>
      <c r="AB32" s="54"/>
      <c r="AC32" s="54"/>
      <c r="AD32" s="54"/>
      <c r="AE32" s="54"/>
      <c r="AF32" s="47"/>
      <c r="AG32" s="47"/>
      <c r="AH32" s="47"/>
      <c r="AI32" s="47"/>
      <c r="AJ32" s="54"/>
      <c r="AK32" s="47"/>
      <c r="AL32" s="47"/>
      <c r="AM32" s="64"/>
      <c r="AN32" s="51"/>
      <c r="AO32" s="51"/>
      <c r="AP32" s="52"/>
      <c r="AQ32" s="57">
        <f>SUM(R32,AL32)</f>
        <v>90</v>
      </c>
      <c r="AR32" s="58">
        <f t="shared" si="4"/>
        <v>3.5</v>
      </c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</row>
    <row r="33" spans="1:97" s="59" customFormat="1" ht="31.5" customHeight="1">
      <c r="A33" s="43">
        <v>4</v>
      </c>
      <c r="B33" s="78" t="s">
        <v>80</v>
      </c>
      <c r="C33" s="81"/>
      <c r="D33" s="82"/>
      <c r="E33" s="47"/>
      <c r="F33" s="54">
        <v>50</v>
      </c>
      <c r="G33" s="54"/>
      <c r="H33" s="54"/>
      <c r="I33" s="54"/>
      <c r="J33" s="54"/>
      <c r="K33" s="47"/>
      <c r="L33" s="47"/>
      <c r="M33" s="47"/>
      <c r="N33" s="47"/>
      <c r="O33" s="47"/>
      <c r="P33" s="54"/>
      <c r="Q33" s="47">
        <f t="shared" si="0"/>
        <v>50</v>
      </c>
      <c r="R33" s="47">
        <f t="shared" si="1"/>
        <v>50</v>
      </c>
      <c r="S33" s="55" t="s">
        <v>35</v>
      </c>
      <c r="T33" s="56"/>
      <c r="U33" s="56"/>
      <c r="V33" s="99">
        <v>2</v>
      </c>
      <c r="W33" s="81"/>
      <c r="X33" s="54"/>
      <c r="Y33" s="54"/>
      <c r="Z33" s="54">
        <v>50</v>
      </c>
      <c r="AA33" s="54"/>
      <c r="AB33" s="54"/>
      <c r="AC33" s="54"/>
      <c r="AD33" s="54"/>
      <c r="AE33" s="82"/>
      <c r="AF33" s="47"/>
      <c r="AG33" s="47"/>
      <c r="AH33" s="47"/>
      <c r="AI33" s="47"/>
      <c r="AJ33" s="54"/>
      <c r="AK33" s="47">
        <f t="shared" si="2"/>
        <v>50</v>
      </c>
      <c r="AL33" s="47">
        <f t="shared" si="3"/>
        <v>50</v>
      </c>
      <c r="AM33" s="55" t="s">
        <v>35</v>
      </c>
      <c r="AN33" s="51"/>
      <c r="AO33" s="51"/>
      <c r="AP33" s="52">
        <v>2</v>
      </c>
      <c r="AQ33" s="57">
        <f>SUM(R33,AL33)</f>
        <v>100</v>
      </c>
      <c r="AR33" s="58">
        <f t="shared" si="4"/>
        <v>4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</row>
    <row r="34" spans="1:97" s="42" customFormat="1" ht="15" customHeight="1">
      <c r="A34" s="29"/>
      <c r="B34" s="30" t="s">
        <v>44</v>
      </c>
      <c r="C34" s="79"/>
      <c r="D34" s="68"/>
      <c r="E34" s="69"/>
      <c r="F34" s="69"/>
      <c r="G34" s="77"/>
      <c r="H34" s="69"/>
      <c r="I34" s="69"/>
      <c r="J34" s="69"/>
      <c r="K34" s="69"/>
      <c r="L34" s="69"/>
      <c r="M34" s="69"/>
      <c r="N34" s="69"/>
      <c r="O34" s="69"/>
      <c r="P34" s="77"/>
      <c r="Q34" s="77"/>
      <c r="R34" s="77"/>
      <c r="S34" s="39"/>
      <c r="T34" s="37"/>
      <c r="U34" s="37"/>
      <c r="V34" s="98"/>
      <c r="W34" s="76"/>
      <c r="X34" s="68"/>
      <c r="Y34" s="68"/>
      <c r="Z34" s="77"/>
      <c r="AA34" s="68"/>
      <c r="AB34" s="68"/>
      <c r="AC34" s="68"/>
      <c r="AD34" s="68"/>
      <c r="AE34" s="69"/>
      <c r="AF34" s="69"/>
      <c r="AG34" s="69"/>
      <c r="AH34" s="69"/>
      <c r="AI34" s="69"/>
      <c r="AJ34" s="77"/>
      <c r="AK34" s="69"/>
      <c r="AL34" s="69"/>
      <c r="AM34" s="39"/>
      <c r="AN34" s="37"/>
      <c r="AO34" s="37"/>
      <c r="AP34" s="38"/>
      <c r="AQ34" s="40"/>
      <c r="AR34" s="41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</row>
    <row r="35" spans="1:97" s="59" customFormat="1" ht="15" customHeight="1">
      <c r="A35" s="43">
        <v>1</v>
      </c>
      <c r="B35" s="44" t="s">
        <v>43</v>
      </c>
      <c r="C35" s="81">
        <v>15</v>
      </c>
      <c r="D35" s="46"/>
      <c r="E35" s="47"/>
      <c r="F35" s="47"/>
      <c r="G35" s="54"/>
      <c r="H35" s="47"/>
      <c r="I35" s="47"/>
      <c r="J35" s="47"/>
      <c r="K35" s="47"/>
      <c r="L35" s="47"/>
      <c r="M35" s="47"/>
      <c r="N35" s="47"/>
      <c r="O35" s="47"/>
      <c r="P35" s="54">
        <v>15</v>
      </c>
      <c r="Q35" s="47">
        <f t="shared" si="0"/>
        <v>15</v>
      </c>
      <c r="R35" s="47">
        <f t="shared" si="1"/>
        <v>30</v>
      </c>
      <c r="S35" s="64" t="s">
        <v>35</v>
      </c>
      <c r="T35" s="51">
        <v>0.5</v>
      </c>
      <c r="U35" s="51"/>
      <c r="V35" s="99">
        <v>1</v>
      </c>
      <c r="W35" s="81">
        <v>15</v>
      </c>
      <c r="X35" s="46"/>
      <c r="Y35" s="46"/>
      <c r="Z35" s="82"/>
      <c r="AA35" s="46"/>
      <c r="AB35" s="46"/>
      <c r="AC35" s="46"/>
      <c r="AD35" s="46"/>
      <c r="AE35" s="47"/>
      <c r="AF35" s="47"/>
      <c r="AG35" s="47"/>
      <c r="AH35" s="47"/>
      <c r="AI35" s="47"/>
      <c r="AJ35" s="54">
        <v>15</v>
      </c>
      <c r="AK35" s="47">
        <f t="shared" si="2"/>
        <v>15</v>
      </c>
      <c r="AL35" s="47">
        <f t="shared" si="3"/>
        <v>30</v>
      </c>
      <c r="AM35" s="64" t="s">
        <v>35</v>
      </c>
      <c r="AN35" s="51">
        <v>0.5</v>
      </c>
      <c r="AO35" s="51"/>
      <c r="AP35" s="52">
        <v>1</v>
      </c>
      <c r="AQ35" s="57">
        <f t="shared" si="5"/>
        <v>60</v>
      </c>
      <c r="AR35" s="58">
        <f t="shared" si="4"/>
        <v>2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</row>
    <row r="36" spans="1:97" s="42" customFormat="1" ht="15" customHeight="1">
      <c r="A36" s="29"/>
      <c r="B36" s="30" t="s">
        <v>72</v>
      </c>
      <c r="C36" s="83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7"/>
      <c r="R36" s="77"/>
      <c r="S36" s="39"/>
      <c r="T36" s="37"/>
      <c r="U36" s="37"/>
      <c r="V36" s="98"/>
      <c r="W36" s="76"/>
      <c r="X36" s="68"/>
      <c r="Y36" s="68"/>
      <c r="Z36" s="68"/>
      <c r="AA36" s="68"/>
      <c r="AB36" s="68"/>
      <c r="AC36" s="68"/>
      <c r="AD36" s="68"/>
      <c r="AE36" s="69"/>
      <c r="AF36" s="69"/>
      <c r="AG36" s="69"/>
      <c r="AH36" s="69"/>
      <c r="AI36" s="69"/>
      <c r="AJ36" s="77"/>
      <c r="AK36" s="69"/>
      <c r="AL36" s="69"/>
      <c r="AM36" s="39"/>
      <c r="AN36" s="37"/>
      <c r="AO36" s="37"/>
      <c r="AP36" s="38"/>
      <c r="AQ36" s="40"/>
      <c r="AR36" s="41">
        <f t="shared" si="4"/>
        <v>0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</row>
    <row r="37" spans="1:97" s="59" customFormat="1" ht="15" customHeight="1">
      <c r="A37" s="43">
        <v>1</v>
      </c>
      <c r="B37" s="44" t="s">
        <v>81</v>
      </c>
      <c r="C37" s="8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4"/>
      <c r="T37" s="51"/>
      <c r="U37" s="99"/>
      <c r="V37" s="99"/>
      <c r="W37" s="53"/>
      <c r="X37" s="46"/>
      <c r="Y37" s="46"/>
      <c r="Z37" s="46"/>
      <c r="AA37" s="46"/>
      <c r="AB37" s="46"/>
      <c r="AC37" s="46"/>
      <c r="AD37" s="46"/>
      <c r="AE37" s="47"/>
      <c r="AF37" s="47"/>
      <c r="AG37" s="47"/>
      <c r="AH37" s="47"/>
      <c r="AI37" s="47">
        <v>168</v>
      </c>
      <c r="AJ37" s="47"/>
      <c r="AK37" s="47">
        <f t="shared" si="2"/>
        <v>168</v>
      </c>
      <c r="AL37" s="47">
        <f t="shared" si="3"/>
        <v>168</v>
      </c>
      <c r="AM37" s="64" t="s">
        <v>35</v>
      </c>
      <c r="AN37" s="51"/>
      <c r="AO37" s="52">
        <v>5</v>
      </c>
      <c r="AP37" s="52">
        <v>6</v>
      </c>
      <c r="AQ37" s="57">
        <f t="shared" si="5"/>
        <v>168</v>
      </c>
      <c r="AR37" s="58">
        <f t="shared" si="4"/>
        <v>6</v>
      </c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42" customFormat="1" ht="15" customHeight="1">
      <c r="A38" s="29"/>
      <c r="B38" s="30" t="s">
        <v>74</v>
      </c>
      <c r="C38" s="83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7"/>
      <c r="R38" s="77"/>
      <c r="S38" s="39"/>
      <c r="T38" s="37"/>
      <c r="U38" s="37"/>
      <c r="V38" s="98"/>
      <c r="W38" s="76"/>
      <c r="X38" s="68"/>
      <c r="Y38" s="68"/>
      <c r="Z38" s="68"/>
      <c r="AA38" s="68"/>
      <c r="AB38" s="68"/>
      <c r="AC38" s="68"/>
      <c r="AD38" s="68"/>
      <c r="AE38" s="69"/>
      <c r="AF38" s="69"/>
      <c r="AG38" s="69"/>
      <c r="AH38" s="69"/>
      <c r="AI38" s="69"/>
      <c r="AJ38" s="77"/>
      <c r="AK38" s="77"/>
      <c r="AL38" s="77"/>
      <c r="AM38" s="39"/>
      <c r="AN38" s="37"/>
      <c r="AO38" s="37"/>
      <c r="AP38" s="38"/>
      <c r="AQ38" s="40"/>
      <c r="AR38" s="41">
        <f>SUM(V38,AP38)</f>
        <v>0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</row>
    <row r="39" spans="1:97" s="59" customFormat="1" ht="15" customHeight="1">
      <c r="A39" s="43">
        <v>1</v>
      </c>
      <c r="B39" s="44" t="s">
        <v>82</v>
      </c>
      <c r="C39" s="8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60</v>
      </c>
      <c r="P39" s="47"/>
      <c r="Q39" s="47">
        <f>SUM(C39:O39)</f>
        <v>60</v>
      </c>
      <c r="R39" s="47">
        <f>SUM(C39:P39)</f>
        <v>60</v>
      </c>
      <c r="S39" s="64" t="s">
        <v>35</v>
      </c>
      <c r="T39" s="51"/>
      <c r="U39" s="99">
        <v>3</v>
      </c>
      <c r="V39" s="99">
        <v>2</v>
      </c>
      <c r="W39" s="53"/>
      <c r="X39" s="46"/>
      <c r="Y39" s="46"/>
      <c r="Z39" s="46"/>
      <c r="AA39" s="46"/>
      <c r="AB39" s="46"/>
      <c r="AC39" s="46"/>
      <c r="AD39" s="46"/>
      <c r="AE39" s="47"/>
      <c r="AF39" s="47"/>
      <c r="AG39" s="47"/>
      <c r="AH39" s="47"/>
      <c r="AI39" s="47"/>
      <c r="AJ39" s="47"/>
      <c r="AK39" s="47"/>
      <c r="AL39" s="47"/>
      <c r="AM39" s="64"/>
      <c r="AN39" s="51"/>
      <c r="AO39" s="52"/>
      <c r="AP39" s="52"/>
      <c r="AQ39" s="57">
        <f>SUM(R39,AL39)</f>
        <v>60</v>
      </c>
      <c r="AR39" s="58">
        <f>SUM(V39,AP39)</f>
        <v>2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</row>
    <row r="40" spans="1:97" s="59" customFormat="1" ht="15" customHeight="1">
      <c r="A40" s="43">
        <v>2</v>
      </c>
      <c r="B40" s="44" t="s">
        <v>83</v>
      </c>
      <c r="C40" s="8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64"/>
      <c r="T40" s="51"/>
      <c r="U40" s="99"/>
      <c r="V40" s="99"/>
      <c r="W40" s="53"/>
      <c r="X40" s="46"/>
      <c r="Y40" s="46"/>
      <c r="Z40" s="46"/>
      <c r="AA40" s="46"/>
      <c r="AB40" s="46"/>
      <c r="AC40" s="46"/>
      <c r="AD40" s="46"/>
      <c r="AE40" s="47"/>
      <c r="AF40" s="47"/>
      <c r="AG40" s="47"/>
      <c r="AH40" s="47"/>
      <c r="AI40" s="47">
        <v>50</v>
      </c>
      <c r="AJ40" s="47"/>
      <c r="AK40" s="47">
        <f t="shared" si="2"/>
        <v>50</v>
      </c>
      <c r="AL40" s="47">
        <f t="shared" si="3"/>
        <v>50</v>
      </c>
      <c r="AM40" s="64" t="s">
        <v>35</v>
      </c>
      <c r="AN40" s="51"/>
      <c r="AO40" s="52"/>
      <c r="AP40" s="52">
        <v>2</v>
      </c>
      <c r="AQ40" s="57"/>
      <c r="AR40" s="58">
        <f>SUM(V40,AP40)</f>
        <v>2</v>
      </c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</row>
    <row r="41" spans="1:97" s="59" customFormat="1" ht="15" customHeight="1" thickBot="1">
      <c r="A41" s="43">
        <v>3</v>
      </c>
      <c r="B41" s="44" t="s">
        <v>81</v>
      </c>
      <c r="C41" s="8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64"/>
      <c r="T41" s="51"/>
      <c r="U41" s="99"/>
      <c r="V41" s="99"/>
      <c r="W41" s="53"/>
      <c r="X41" s="46"/>
      <c r="Y41" s="46"/>
      <c r="Z41" s="46"/>
      <c r="AA41" s="46"/>
      <c r="AB41" s="46"/>
      <c r="AC41" s="46"/>
      <c r="AD41" s="46"/>
      <c r="AE41" s="47"/>
      <c r="AF41" s="47"/>
      <c r="AG41" s="47"/>
      <c r="AH41" s="47"/>
      <c r="AI41" s="47">
        <v>50</v>
      </c>
      <c r="AJ41" s="47"/>
      <c r="AK41" s="47">
        <f t="shared" si="2"/>
        <v>50</v>
      </c>
      <c r="AL41" s="47">
        <f t="shared" si="3"/>
        <v>50</v>
      </c>
      <c r="AM41" s="64" t="s">
        <v>35</v>
      </c>
      <c r="AN41" s="51"/>
      <c r="AO41" s="52"/>
      <c r="AP41" s="52">
        <v>2</v>
      </c>
      <c r="AQ41" s="57"/>
      <c r="AR41" s="58">
        <f>SUM(V41,AP41)</f>
        <v>2</v>
      </c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</row>
    <row r="42" spans="1:97" s="59" customFormat="1" ht="15" customHeight="1" thickBot="1">
      <c r="A42" s="88" t="s">
        <v>3</v>
      </c>
      <c r="B42" s="89"/>
      <c r="C42" s="90">
        <f aca="true" t="shared" si="6" ref="C42:AQ42">SUM(C17:C41)</f>
        <v>155</v>
      </c>
      <c r="D42" s="90">
        <f t="shared" si="6"/>
        <v>15</v>
      </c>
      <c r="E42" s="90">
        <f t="shared" si="6"/>
        <v>0</v>
      </c>
      <c r="F42" s="90">
        <f t="shared" si="6"/>
        <v>65</v>
      </c>
      <c r="G42" s="90">
        <f t="shared" si="6"/>
        <v>140</v>
      </c>
      <c r="H42" s="90">
        <f t="shared" si="6"/>
        <v>25</v>
      </c>
      <c r="I42" s="90">
        <f t="shared" si="6"/>
        <v>130</v>
      </c>
      <c r="J42" s="90">
        <f t="shared" si="6"/>
        <v>0</v>
      </c>
      <c r="K42" s="90">
        <f t="shared" si="6"/>
        <v>0</v>
      </c>
      <c r="L42" s="90">
        <f t="shared" si="6"/>
        <v>30</v>
      </c>
      <c r="M42" s="90">
        <f t="shared" si="6"/>
        <v>0</v>
      </c>
      <c r="N42" s="90">
        <f t="shared" si="6"/>
        <v>30</v>
      </c>
      <c r="O42" s="90">
        <f t="shared" si="6"/>
        <v>60</v>
      </c>
      <c r="P42" s="90">
        <f t="shared" si="6"/>
        <v>190</v>
      </c>
      <c r="Q42" s="90">
        <f t="shared" si="6"/>
        <v>650</v>
      </c>
      <c r="R42" s="90">
        <f t="shared" si="6"/>
        <v>840</v>
      </c>
      <c r="S42" s="90">
        <f t="shared" si="6"/>
        <v>0</v>
      </c>
      <c r="T42" s="90">
        <f t="shared" si="6"/>
        <v>16.5</v>
      </c>
      <c r="U42" s="90">
        <f t="shared" si="6"/>
        <v>14.5</v>
      </c>
      <c r="V42" s="92">
        <f t="shared" si="6"/>
        <v>30</v>
      </c>
      <c r="W42" s="90">
        <f t="shared" si="6"/>
        <v>100</v>
      </c>
      <c r="X42" s="90">
        <f t="shared" si="6"/>
        <v>15</v>
      </c>
      <c r="Y42" s="90">
        <f t="shared" si="6"/>
        <v>0</v>
      </c>
      <c r="Z42" s="90">
        <f t="shared" si="6"/>
        <v>65</v>
      </c>
      <c r="AA42" s="90">
        <f t="shared" si="6"/>
        <v>75</v>
      </c>
      <c r="AB42" s="90">
        <f t="shared" si="6"/>
        <v>0</v>
      </c>
      <c r="AC42" s="90">
        <f t="shared" si="6"/>
        <v>145</v>
      </c>
      <c r="AD42" s="90">
        <f t="shared" si="6"/>
        <v>0</v>
      </c>
      <c r="AE42" s="90">
        <f t="shared" si="6"/>
        <v>0</v>
      </c>
      <c r="AF42" s="90">
        <f t="shared" si="6"/>
        <v>30</v>
      </c>
      <c r="AG42" s="90">
        <f t="shared" si="6"/>
        <v>0</v>
      </c>
      <c r="AH42" s="90">
        <f t="shared" si="6"/>
        <v>30</v>
      </c>
      <c r="AI42" s="90">
        <f t="shared" si="6"/>
        <v>268</v>
      </c>
      <c r="AJ42" s="90">
        <f t="shared" si="6"/>
        <v>145</v>
      </c>
      <c r="AK42" s="90">
        <f t="shared" si="6"/>
        <v>728</v>
      </c>
      <c r="AL42" s="90">
        <f t="shared" si="6"/>
        <v>873</v>
      </c>
      <c r="AM42" s="90">
        <f t="shared" si="6"/>
        <v>0</v>
      </c>
      <c r="AN42" s="90">
        <f t="shared" si="6"/>
        <v>11</v>
      </c>
      <c r="AO42" s="90">
        <f t="shared" si="6"/>
        <v>11.5</v>
      </c>
      <c r="AP42" s="92">
        <f t="shared" si="6"/>
        <v>30</v>
      </c>
      <c r="AQ42" s="90">
        <f t="shared" si="6"/>
        <v>1538</v>
      </c>
      <c r="AR42" s="93">
        <f>SUM(V42,AP42)</f>
        <v>60</v>
      </c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</row>
  </sheetData>
  <sheetProtection password="E00D" sheet="1"/>
  <mergeCells count="8">
    <mergeCell ref="AR15:AR16"/>
    <mergeCell ref="A42:B42"/>
    <mergeCell ref="A5:AR5"/>
    <mergeCell ref="A15:A16"/>
    <mergeCell ref="B15:B16"/>
    <mergeCell ref="C15:V15"/>
    <mergeCell ref="W15:AP15"/>
    <mergeCell ref="AQ15:AQ16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6    
do Uchwały SenatuUniwersytetu Medycznego     
 we Wrocławiu nr    
z dnia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39"/>
  <sheetViews>
    <sheetView view="pageLayout" zoomScaleNormal="75" workbookViewId="0" topLeftCell="Z1">
      <selection activeCell="B13" sqref="B13"/>
    </sheetView>
  </sheetViews>
  <sheetFormatPr defaultColWidth="9.140625" defaultRowHeight="12.75"/>
  <cols>
    <col min="1" max="1" width="4.28125" style="0" customWidth="1"/>
    <col min="2" max="2" width="43.140625" style="0" customWidth="1"/>
    <col min="3" max="19" width="5.7109375" style="0" customWidth="1"/>
    <col min="20" max="21" width="5.7109375" style="0" hidden="1" customWidth="1"/>
    <col min="22" max="39" width="5.7109375" style="0" customWidth="1"/>
    <col min="40" max="41" width="5.7109375" style="0" hidden="1" customWidth="1"/>
    <col min="42" max="42" width="5.7109375" style="0" customWidth="1"/>
    <col min="43" max="43" width="7.57421875" style="0" customWidth="1"/>
    <col min="44" max="44" width="5.7109375" style="0" customWidth="1"/>
  </cols>
  <sheetData>
    <row r="5" spans="1:44" s="2" customFormat="1" ht="19.5" customHeight="1">
      <c r="A5" s="6" t="s">
        <v>60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2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8" s="3" customFormat="1" ht="15" customHeight="1">
      <c r="A8" s="3" t="s">
        <v>24</v>
      </c>
    </row>
    <row r="9" s="3" customFormat="1" ht="15" customHeight="1">
      <c r="A9" s="3" t="s">
        <v>54</v>
      </c>
    </row>
    <row r="10" s="3" customFormat="1" ht="15" customHeight="1">
      <c r="A10" s="3" t="s">
        <v>59</v>
      </c>
    </row>
    <row r="11" s="3" customFormat="1" ht="15" customHeight="1">
      <c r="A11" s="3" t="s">
        <v>56</v>
      </c>
    </row>
    <row r="12" ht="15" customHeight="1"/>
    <row r="14" ht="13.5" thickBot="1"/>
    <row r="15" spans="1:91" s="59" customFormat="1" ht="13.5" customHeight="1" thickBot="1">
      <c r="A15" s="7" t="s">
        <v>5</v>
      </c>
      <c r="B15" s="8" t="s">
        <v>4</v>
      </c>
      <c r="C15" s="9" t="s">
        <v>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V15" s="13"/>
      <c r="W15" s="9" t="s">
        <v>8</v>
      </c>
      <c r="X15" s="10"/>
      <c r="Y15" s="10"/>
      <c r="Z15" s="10"/>
      <c r="AA15" s="10"/>
      <c r="AB15" s="10"/>
      <c r="AC15" s="10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2"/>
      <c r="AO15" s="12"/>
      <c r="AP15" s="13"/>
      <c r="AQ15" s="95" t="s">
        <v>9</v>
      </c>
      <c r="AR15" s="102" t="s">
        <v>10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91" s="59" customFormat="1" ht="234">
      <c r="A16" s="17"/>
      <c r="B16" s="18"/>
      <c r="C16" s="19" t="s">
        <v>11</v>
      </c>
      <c r="D16" s="20" t="s">
        <v>12</v>
      </c>
      <c r="E16" s="21" t="s">
        <v>13</v>
      </c>
      <c r="F16" s="21" t="s">
        <v>14</v>
      </c>
      <c r="G16" s="21" t="s">
        <v>15</v>
      </c>
      <c r="H16" s="21" t="s">
        <v>16</v>
      </c>
      <c r="I16" s="21" t="s">
        <v>17</v>
      </c>
      <c r="J16" s="21" t="s">
        <v>18</v>
      </c>
      <c r="K16" s="21" t="s">
        <v>19</v>
      </c>
      <c r="L16" s="21" t="s">
        <v>20</v>
      </c>
      <c r="M16" s="21" t="s">
        <v>52</v>
      </c>
      <c r="N16" s="21" t="s">
        <v>23</v>
      </c>
      <c r="O16" s="21" t="s">
        <v>21</v>
      </c>
      <c r="P16" s="26" t="s">
        <v>0</v>
      </c>
      <c r="Q16" s="21" t="s">
        <v>22</v>
      </c>
      <c r="R16" s="26" t="s">
        <v>6</v>
      </c>
      <c r="S16" s="26" t="s">
        <v>1</v>
      </c>
      <c r="T16" s="23" t="s">
        <v>49</v>
      </c>
      <c r="U16" s="23" t="s">
        <v>50</v>
      </c>
      <c r="V16" s="96" t="s">
        <v>2</v>
      </c>
      <c r="W16" s="25" t="s">
        <v>11</v>
      </c>
      <c r="X16" s="25" t="s">
        <v>12</v>
      </c>
      <c r="Y16" s="25" t="s">
        <v>13</v>
      </c>
      <c r="Z16" s="25" t="s">
        <v>14</v>
      </c>
      <c r="AA16" s="25" t="s">
        <v>15</v>
      </c>
      <c r="AB16" s="25" t="s">
        <v>16</v>
      </c>
      <c r="AC16" s="25" t="s">
        <v>17</v>
      </c>
      <c r="AD16" s="25" t="s">
        <v>18</v>
      </c>
      <c r="AE16" s="26" t="s">
        <v>19</v>
      </c>
      <c r="AF16" s="26" t="s">
        <v>20</v>
      </c>
      <c r="AG16" s="21" t="s">
        <v>52</v>
      </c>
      <c r="AH16" s="26" t="s">
        <v>23</v>
      </c>
      <c r="AI16" s="26" t="s">
        <v>21</v>
      </c>
      <c r="AJ16" s="26" t="s">
        <v>0</v>
      </c>
      <c r="AK16" s="26" t="s">
        <v>22</v>
      </c>
      <c r="AL16" s="26" t="s">
        <v>6</v>
      </c>
      <c r="AM16" s="26" t="s">
        <v>1</v>
      </c>
      <c r="AN16" s="23" t="s">
        <v>49</v>
      </c>
      <c r="AO16" s="23" t="s">
        <v>50</v>
      </c>
      <c r="AP16" s="96" t="s">
        <v>2</v>
      </c>
      <c r="AQ16" s="97"/>
      <c r="AR16" s="10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</row>
    <row r="17" spans="1:91" s="42" customFormat="1" ht="15" customHeight="1">
      <c r="A17" s="29"/>
      <c r="B17" s="30" t="s">
        <v>64</v>
      </c>
      <c r="C17" s="67"/>
      <c r="D17" s="68"/>
      <c r="E17" s="69"/>
      <c r="F17" s="69"/>
      <c r="G17" s="70"/>
      <c r="H17" s="69"/>
      <c r="I17" s="69"/>
      <c r="J17" s="69"/>
      <c r="K17" s="69"/>
      <c r="L17" s="69"/>
      <c r="M17" s="69"/>
      <c r="N17" s="69"/>
      <c r="O17" s="69"/>
      <c r="P17" s="70"/>
      <c r="Q17" s="69"/>
      <c r="R17" s="69"/>
      <c r="S17" s="36"/>
      <c r="T17" s="37"/>
      <c r="U17" s="37"/>
      <c r="V17" s="38"/>
      <c r="W17" s="72"/>
      <c r="X17" s="68"/>
      <c r="Y17" s="68"/>
      <c r="Z17" s="70"/>
      <c r="AA17" s="68"/>
      <c r="AB17" s="68"/>
      <c r="AC17" s="68"/>
      <c r="AD17" s="68"/>
      <c r="AE17" s="69"/>
      <c r="AF17" s="69"/>
      <c r="AG17" s="69"/>
      <c r="AH17" s="69"/>
      <c r="AI17" s="69"/>
      <c r="AJ17" s="70"/>
      <c r="AK17" s="69"/>
      <c r="AL17" s="69"/>
      <c r="AM17" s="36"/>
      <c r="AN17" s="37"/>
      <c r="AO17" s="37"/>
      <c r="AP17" s="38"/>
      <c r="AQ17" s="40"/>
      <c r="AR17" s="41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</row>
    <row r="18" spans="1:91" s="59" customFormat="1" ht="15" customHeight="1">
      <c r="A18" s="43">
        <v>1</v>
      </c>
      <c r="B18" s="44" t="s">
        <v>40</v>
      </c>
      <c r="C18" s="81">
        <v>15</v>
      </c>
      <c r="D18" s="54"/>
      <c r="E18" s="54"/>
      <c r="F18" s="54"/>
      <c r="G18" s="54">
        <v>60</v>
      </c>
      <c r="H18" s="54"/>
      <c r="I18" s="54"/>
      <c r="J18" s="54">
        <v>55</v>
      </c>
      <c r="K18" s="54"/>
      <c r="L18" s="54"/>
      <c r="M18" s="54"/>
      <c r="N18" s="47"/>
      <c r="O18" s="47"/>
      <c r="P18" s="54">
        <v>15</v>
      </c>
      <c r="Q18" s="47">
        <f>SUM(C18:O18)</f>
        <v>130</v>
      </c>
      <c r="R18" s="47">
        <f>SUM(C18:P18)</f>
        <v>145</v>
      </c>
      <c r="S18" s="63" t="s">
        <v>35</v>
      </c>
      <c r="T18" s="56">
        <v>5</v>
      </c>
      <c r="U18" s="56">
        <v>4.5</v>
      </c>
      <c r="V18" s="52">
        <v>5</v>
      </c>
      <c r="W18" s="81">
        <v>15</v>
      </c>
      <c r="X18" s="54"/>
      <c r="Y18" s="54"/>
      <c r="Z18" s="54"/>
      <c r="AA18" s="54">
        <v>60</v>
      </c>
      <c r="AB18" s="47"/>
      <c r="AC18" s="54"/>
      <c r="AD18" s="54">
        <v>55</v>
      </c>
      <c r="AE18" s="47"/>
      <c r="AF18" s="47"/>
      <c r="AG18" s="47"/>
      <c r="AH18" s="47"/>
      <c r="AI18" s="47"/>
      <c r="AJ18" s="54">
        <v>15</v>
      </c>
      <c r="AK18" s="47">
        <f>SUM(W18:AI18)</f>
        <v>130</v>
      </c>
      <c r="AL18" s="47">
        <f>SUM(W18:AJ18)</f>
        <v>145</v>
      </c>
      <c r="AM18" s="50" t="s">
        <v>34</v>
      </c>
      <c r="AN18" s="51">
        <v>5.5</v>
      </c>
      <c r="AO18" s="51">
        <v>5</v>
      </c>
      <c r="AP18" s="52">
        <v>5</v>
      </c>
      <c r="AQ18" s="57">
        <f>SUM(R18,AL18)</f>
        <v>290</v>
      </c>
      <c r="AR18" s="58">
        <f>SUM(V18,AP18)</f>
        <v>10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</row>
    <row r="19" spans="1:91" s="59" customFormat="1" ht="15" customHeight="1">
      <c r="A19" s="43">
        <v>2</v>
      </c>
      <c r="B19" s="44" t="s">
        <v>41</v>
      </c>
      <c r="C19" s="81">
        <v>15</v>
      </c>
      <c r="D19" s="54"/>
      <c r="E19" s="54"/>
      <c r="F19" s="54"/>
      <c r="G19" s="54"/>
      <c r="H19" s="82"/>
      <c r="I19" s="49">
        <v>45</v>
      </c>
      <c r="J19" s="54"/>
      <c r="K19" s="82"/>
      <c r="L19" s="54"/>
      <c r="M19" s="54"/>
      <c r="N19" s="47"/>
      <c r="O19" s="47"/>
      <c r="P19" s="54">
        <v>15</v>
      </c>
      <c r="Q19" s="47">
        <f aca="true" t="shared" si="0" ref="Q19:Q30">SUM(C19:O19)</f>
        <v>60</v>
      </c>
      <c r="R19" s="47">
        <f aca="true" t="shared" si="1" ref="R19:R30">SUM(C19:P19)</f>
        <v>75</v>
      </c>
      <c r="S19" s="63" t="s">
        <v>35</v>
      </c>
      <c r="T19" s="56">
        <v>2</v>
      </c>
      <c r="U19" s="56">
        <v>1.5</v>
      </c>
      <c r="V19" s="52">
        <v>3</v>
      </c>
      <c r="W19" s="53">
        <v>15</v>
      </c>
      <c r="X19" s="53"/>
      <c r="Y19" s="54"/>
      <c r="Z19" s="53"/>
      <c r="AA19" s="53"/>
      <c r="AB19" s="82"/>
      <c r="AC19" s="54">
        <v>45</v>
      </c>
      <c r="AD19" s="54"/>
      <c r="AE19" s="54"/>
      <c r="AF19" s="82"/>
      <c r="AG19" s="54"/>
      <c r="AH19" s="47"/>
      <c r="AI19" s="47"/>
      <c r="AJ19" s="54">
        <v>15</v>
      </c>
      <c r="AK19" s="47">
        <f aca="true" t="shared" si="2" ref="AK19:AK37">SUM(W19:AI19)</f>
        <v>60</v>
      </c>
      <c r="AL19" s="47">
        <f aca="true" t="shared" si="3" ref="AL19:AL37">SUM(W19:AJ19)</f>
        <v>75</v>
      </c>
      <c r="AM19" s="50" t="s">
        <v>34</v>
      </c>
      <c r="AN19" s="51">
        <v>2.5</v>
      </c>
      <c r="AO19" s="51">
        <v>1.5</v>
      </c>
      <c r="AP19" s="52">
        <v>3</v>
      </c>
      <c r="AQ19" s="57">
        <f aca="true" t="shared" si="4" ref="AQ19:AQ33">SUM(R19,AL19)</f>
        <v>150</v>
      </c>
      <c r="AR19" s="58">
        <f aca="true" t="shared" si="5" ref="AR19:AR33">SUM(V19,AP19)</f>
        <v>6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</row>
    <row r="20" spans="1:91" s="59" customFormat="1" ht="15" customHeight="1">
      <c r="A20" s="43">
        <v>3</v>
      </c>
      <c r="B20" s="44" t="s">
        <v>84</v>
      </c>
      <c r="C20" s="81">
        <v>10</v>
      </c>
      <c r="D20" s="54"/>
      <c r="E20" s="54"/>
      <c r="F20" s="54"/>
      <c r="G20" s="54"/>
      <c r="H20" s="54"/>
      <c r="I20" s="54"/>
      <c r="J20" s="54">
        <v>25</v>
      </c>
      <c r="K20" s="54"/>
      <c r="L20" s="54"/>
      <c r="M20" s="54"/>
      <c r="N20" s="47"/>
      <c r="O20" s="47"/>
      <c r="P20" s="54"/>
      <c r="Q20" s="47">
        <f t="shared" si="0"/>
        <v>35</v>
      </c>
      <c r="R20" s="47">
        <f t="shared" si="1"/>
        <v>35</v>
      </c>
      <c r="S20" s="63" t="s">
        <v>35</v>
      </c>
      <c r="T20" s="56">
        <v>1.5</v>
      </c>
      <c r="U20" s="56">
        <v>1</v>
      </c>
      <c r="V20" s="52">
        <v>1</v>
      </c>
      <c r="W20" s="53">
        <v>10</v>
      </c>
      <c r="X20" s="53"/>
      <c r="Y20" s="54"/>
      <c r="Z20" s="53"/>
      <c r="AA20" s="53"/>
      <c r="AB20" s="47"/>
      <c r="AC20" s="53">
        <v>20</v>
      </c>
      <c r="AD20" s="54">
        <v>25</v>
      </c>
      <c r="AE20" s="47"/>
      <c r="AF20" s="47"/>
      <c r="AG20" s="47"/>
      <c r="AH20" s="47"/>
      <c r="AI20" s="47"/>
      <c r="AJ20" s="54">
        <v>15</v>
      </c>
      <c r="AK20" s="47">
        <f t="shared" si="2"/>
        <v>55</v>
      </c>
      <c r="AL20" s="47">
        <f t="shared" si="3"/>
        <v>70</v>
      </c>
      <c r="AM20" s="50" t="s">
        <v>34</v>
      </c>
      <c r="AN20" s="51">
        <v>2</v>
      </c>
      <c r="AO20" s="51">
        <v>1.5</v>
      </c>
      <c r="AP20" s="52">
        <v>2.5</v>
      </c>
      <c r="AQ20" s="57">
        <f t="shared" si="4"/>
        <v>105</v>
      </c>
      <c r="AR20" s="58">
        <f t="shared" si="5"/>
        <v>3.5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</row>
    <row r="21" spans="1:91" s="59" customFormat="1" ht="15" customHeight="1">
      <c r="A21" s="43">
        <v>4</v>
      </c>
      <c r="B21" s="44" t="s">
        <v>45</v>
      </c>
      <c r="C21" s="53">
        <v>10</v>
      </c>
      <c r="D21" s="53"/>
      <c r="E21" s="54"/>
      <c r="F21" s="53"/>
      <c r="G21" s="53"/>
      <c r="H21" s="53"/>
      <c r="I21" s="53">
        <v>25</v>
      </c>
      <c r="J21" s="54"/>
      <c r="K21" s="54"/>
      <c r="L21" s="54"/>
      <c r="M21" s="54"/>
      <c r="N21" s="47"/>
      <c r="O21" s="47"/>
      <c r="P21" s="54">
        <v>15</v>
      </c>
      <c r="Q21" s="47">
        <f t="shared" si="0"/>
        <v>35</v>
      </c>
      <c r="R21" s="47">
        <f t="shared" si="1"/>
        <v>50</v>
      </c>
      <c r="S21" s="63" t="s">
        <v>35</v>
      </c>
      <c r="T21" s="56">
        <v>1.5</v>
      </c>
      <c r="U21" s="56">
        <v>1</v>
      </c>
      <c r="V21" s="52">
        <v>2</v>
      </c>
      <c r="W21" s="53">
        <v>10</v>
      </c>
      <c r="X21" s="53"/>
      <c r="Y21" s="54"/>
      <c r="Z21" s="53"/>
      <c r="AA21" s="53"/>
      <c r="AB21" s="47"/>
      <c r="AC21" s="53">
        <v>25</v>
      </c>
      <c r="AD21" s="54"/>
      <c r="AE21" s="47"/>
      <c r="AF21" s="47"/>
      <c r="AG21" s="47"/>
      <c r="AH21" s="47"/>
      <c r="AI21" s="47"/>
      <c r="AJ21" s="54">
        <v>15</v>
      </c>
      <c r="AK21" s="47">
        <f t="shared" si="2"/>
        <v>35</v>
      </c>
      <c r="AL21" s="47">
        <f t="shared" si="3"/>
        <v>50</v>
      </c>
      <c r="AM21" s="50" t="s">
        <v>34</v>
      </c>
      <c r="AN21" s="51">
        <v>1.5</v>
      </c>
      <c r="AO21" s="51">
        <v>1</v>
      </c>
      <c r="AP21" s="52">
        <v>2</v>
      </c>
      <c r="AQ21" s="57">
        <f t="shared" si="4"/>
        <v>100</v>
      </c>
      <c r="AR21" s="58">
        <f t="shared" si="5"/>
        <v>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</row>
    <row r="22" spans="1:91" s="59" customFormat="1" ht="15" customHeight="1">
      <c r="A22" s="43">
        <v>6</v>
      </c>
      <c r="B22" s="44" t="s">
        <v>85</v>
      </c>
      <c r="C22" s="53">
        <v>10</v>
      </c>
      <c r="D22" s="53"/>
      <c r="E22" s="54"/>
      <c r="F22" s="53"/>
      <c r="G22" s="53"/>
      <c r="H22" s="53"/>
      <c r="I22" s="53">
        <v>25</v>
      </c>
      <c r="J22" s="54"/>
      <c r="K22" s="54"/>
      <c r="L22" s="54"/>
      <c r="M22" s="54"/>
      <c r="N22" s="47"/>
      <c r="O22" s="47"/>
      <c r="P22" s="54">
        <v>20</v>
      </c>
      <c r="Q22" s="47">
        <f t="shared" si="0"/>
        <v>35</v>
      </c>
      <c r="R22" s="47">
        <f t="shared" si="1"/>
        <v>55</v>
      </c>
      <c r="S22" s="60" t="s">
        <v>53</v>
      </c>
      <c r="T22" s="56">
        <v>1.5</v>
      </c>
      <c r="U22" s="56">
        <v>1</v>
      </c>
      <c r="V22" s="52">
        <v>2</v>
      </c>
      <c r="W22" s="53"/>
      <c r="X22" s="53"/>
      <c r="Y22" s="54"/>
      <c r="Z22" s="53"/>
      <c r="AA22" s="53"/>
      <c r="AB22" s="47"/>
      <c r="AC22" s="53"/>
      <c r="AD22" s="54"/>
      <c r="AE22" s="47"/>
      <c r="AF22" s="47"/>
      <c r="AG22" s="47"/>
      <c r="AH22" s="47"/>
      <c r="AI22" s="47"/>
      <c r="AJ22" s="54"/>
      <c r="AK22" s="47"/>
      <c r="AL22" s="47"/>
      <c r="AM22" s="60"/>
      <c r="AN22" s="51"/>
      <c r="AO22" s="51"/>
      <c r="AP22" s="52"/>
      <c r="AQ22" s="57">
        <f t="shared" si="4"/>
        <v>55</v>
      </c>
      <c r="AR22" s="58">
        <f t="shared" si="5"/>
        <v>2</v>
      </c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</row>
    <row r="23" spans="1:91" s="59" customFormat="1" ht="15" customHeight="1">
      <c r="A23" s="43">
        <v>7</v>
      </c>
      <c r="B23" s="44" t="s">
        <v>46</v>
      </c>
      <c r="C23" s="81">
        <v>15</v>
      </c>
      <c r="D23" s="54"/>
      <c r="E23" s="54"/>
      <c r="F23" s="54"/>
      <c r="G23" s="54"/>
      <c r="H23" s="54"/>
      <c r="I23" s="54">
        <v>60</v>
      </c>
      <c r="J23" s="54"/>
      <c r="K23" s="54"/>
      <c r="L23" s="54"/>
      <c r="M23" s="54"/>
      <c r="N23" s="47"/>
      <c r="O23" s="47"/>
      <c r="P23" s="54">
        <v>45</v>
      </c>
      <c r="Q23" s="47">
        <f t="shared" si="0"/>
        <v>75</v>
      </c>
      <c r="R23" s="47">
        <f t="shared" si="1"/>
        <v>120</v>
      </c>
      <c r="S23" s="50" t="s">
        <v>34</v>
      </c>
      <c r="T23" s="56">
        <v>1.5</v>
      </c>
      <c r="U23" s="56">
        <v>1</v>
      </c>
      <c r="V23" s="52">
        <v>4.5</v>
      </c>
      <c r="W23" s="53"/>
      <c r="X23" s="53"/>
      <c r="Y23" s="54"/>
      <c r="Z23" s="53"/>
      <c r="AA23" s="53"/>
      <c r="AB23" s="47"/>
      <c r="AC23" s="53"/>
      <c r="AD23" s="54"/>
      <c r="AE23" s="47"/>
      <c r="AF23" s="47"/>
      <c r="AG23" s="47"/>
      <c r="AH23" s="47"/>
      <c r="AI23" s="47"/>
      <c r="AJ23" s="54"/>
      <c r="AK23" s="47"/>
      <c r="AL23" s="47"/>
      <c r="AM23" s="60"/>
      <c r="AN23" s="51"/>
      <c r="AO23" s="51"/>
      <c r="AP23" s="52"/>
      <c r="AQ23" s="57">
        <f t="shared" si="4"/>
        <v>120</v>
      </c>
      <c r="AR23" s="58">
        <f t="shared" si="5"/>
        <v>4.5</v>
      </c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</row>
    <row r="24" spans="1:91" s="59" customFormat="1" ht="14.25" customHeight="1">
      <c r="A24" s="43">
        <v>8</v>
      </c>
      <c r="B24" s="44" t="s">
        <v>86</v>
      </c>
      <c r="C24" s="81">
        <v>10</v>
      </c>
      <c r="D24" s="54"/>
      <c r="E24" s="54"/>
      <c r="F24" s="54"/>
      <c r="G24" s="54"/>
      <c r="H24" s="54"/>
      <c r="I24" s="54">
        <v>40</v>
      </c>
      <c r="J24" s="54"/>
      <c r="K24" s="54"/>
      <c r="L24" s="54"/>
      <c r="M24" s="54"/>
      <c r="N24" s="47"/>
      <c r="O24" s="47"/>
      <c r="P24" s="54">
        <v>10</v>
      </c>
      <c r="Q24" s="47">
        <f t="shared" si="0"/>
        <v>50</v>
      </c>
      <c r="R24" s="47">
        <f t="shared" si="1"/>
        <v>60</v>
      </c>
      <c r="S24" s="60" t="s">
        <v>53</v>
      </c>
      <c r="T24" s="56"/>
      <c r="U24" s="56"/>
      <c r="V24" s="52">
        <v>2</v>
      </c>
      <c r="W24" s="53"/>
      <c r="X24" s="53"/>
      <c r="Y24" s="54"/>
      <c r="Z24" s="53"/>
      <c r="AA24" s="53"/>
      <c r="AB24" s="54"/>
      <c r="AC24" s="53"/>
      <c r="AD24" s="54"/>
      <c r="AE24" s="54"/>
      <c r="AF24" s="54"/>
      <c r="AG24" s="54"/>
      <c r="AH24" s="47"/>
      <c r="AI24" s="47"/>
      <c r="AJ24" s="54"/>
      <c r="AK24" s="47"/>
      <c r="AL24" s="47"/>
      <c r="AM24" s="50"/>
      <c r="AN24" s="51"/>
      <c r="AO24" s="51"/>
      <c r="AP24" s="52"/>
      <c r="AQ24" s="57">
        <f t="shared" si="4"/>
        <v>60</v>
      </c>
      <c r="AR24" s="58">
        <f t="shared" si="5"/>
        <v>2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</row>
    <row r="25" spans="1:91" s="59" customFormat="1" ht="15" customHeight="1">
      <c r="A25" s="43">
        <v>9</v>
      </c>
      <c r="B25" s="65" t="s">
        <v>87</v>
      </c>
      <c r="C25" s="81">
        <v>10</v>
      </c>
      <c r="D25" s="54"/>
      <c r="E25" s="54"/>
      <c r="F25" s="54"/>
      <c r="G25" s="54">
        <v>40</v>
      </c>
      <c r="H25" s="54"/>
      <c r="I25" s="54"/>
      <c r="J25" s="54"/>
      <c r="K25" s="54"/>
      <c r="L25" s="54"/>
      <c r="M25" s="54"/>
      <c r="N25" s="47"/>
      <c r="O25" s="47"/>
      <c r="P25" s="54">
        <v>10</v>
      </c>
      <c r="Q25" s="47">
        <f t="shared" si="0"/>
        <v>50</v>
      </c>
      <c r="R25" s="47">
        <f t="shared" si="1"/>
        <v>60</v>
      </c>
      <c r="S25" s="50" t="s">
        <v>53</v>
      </c>
      <c r="T25" s="56">
        <v>1.5</v>
      </c>
      <c r="U25" s="56">
        <v>1</v>
      </c>
      <c r="V25" s="52">
        <v>2</v>
      </c>
      <c r="W25" s="53"/>
      <c r="X25" s="53"/>
      <c r="Y25" s="54"/>
      <c r="Z25" s="53"/>
      <c r="AA25" s="53"/>
      <c r="AB25" s="54"/>
      <c r="AC25" s="53"/>
      <c r="AD25" s="54"/>
      <c r="AE25" s="54"/>
      <c r="AF25" s="54"/>
      <c r="AG25" s="54"/>
      <c r="AH25" s="47"/>
      <c r="AI25" s="47"/>
      <c r="AJ25" s="54"/>
      <c r="AK25" s="47"/>
      <c r="AL25" s="47"/>
      <c r="AM25" s="50"/>
      <c r="AN25" s="51"/>
      <c r="AO25" s="51"/>
      <c r="AP25" s="52"/>
      <c r="AQ25" s="57">
        <f>SUM(R25,AL25)</f>
        <v>60</v>
      </c>
      <c r="AR25" s="58">
        <f>SUM(V25,AP25)</f>
        <v>2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</row>
    <row r="26" spans="1:91" s="42" customFormat="1" ht="15" customHeight="1">
      <c r="A26" s="29"/>
      <c r="B26" s="30" t="s">
        <v>66</v>
      </c>
      <c r="C26" s="79"/>
      <c r="D26" s="69"/>
      <c r="E26" s="69"/>
      <c r="F26" s="69"/>
      <c r="G26" s="70"/>
      <c r="H26" s="69"/>
      <c r="I26" s="69"/>
      <c r="J26" s="69"/>
      <c r="K26" s="77"/>
      <c r="L26" s="69"/>
      <c r="M26" s="69"/>
      <c r="N26" s="69"/>
      <c r="O26" s="69"/>
      <c r="P26" s="77"/>
      <c r="Q26" s="69"/>
      <c r="R26" s="69"/>
      <c r="S26" s="36"/>
      <c r="T26" s="37"/>
      <c r="U26" s="37"/>
      <c r="V26" s="38"/>
      <c r="W26" s="72"/>
      <c r="X26" s="77"/>
      <c r="Y26" s="77"/>
      <c r="Z26" s="77"/>
      <c r="AA26" s="77"/>
      <c r="AB26" s="77"/>
      <c r="AC26" s="77"/>
      <c r="AD26" s="77"/>
      <c r="AE26" s="77"/>
      <c r="AF26" s="77"/>
      <c r="AG26" s="69"/>
      <c r="AH26" s="69"/>
      <c r="AI26" s="69"/>
      <c r="AJ26" s="70"/>
      <c r="AK26" s="69"/>
      <c r="AL26" s="69"/>
      <c r="AM26" s="36"/>
      <c r="AN26" s="37"/>
      <c r="AO26" s="37"/>
      <c r="AP26" s="38"/>
      <c r="AQ26" s="40"/>
      <c r="AR26" s="41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s="59" customFormat="1" ht="15" customHeight="1">
      <c r="A27" s="43">
        <v>1</v>
      </c>
      <c r="B27" s="44" t="s">
        <v>88</v>
      </c>
      <c r="C27" s="47">
        <v>15</v>
      </c>
      <c r="D27" s="47">
        <v>15</v>
      </c>
      <c r="E27" s="47"/>
      <c r="F27" s="47"/>
      <c r="G27" s="54">
        <v>45</v>
      </c>
      <c r="H27" s="47"/>
      <c r="I27" s="47"/>
      <c r="J27" s="47"/>
      <c r="K27" s="54"/>
      <c r="L27" s="47"/>
      <c r="M27" s="47"/>
      <c r="N27" s="47"/>
      <c r="O27" s="47"/>
      <c r="P27" s="54"/>
      <c r="Q27" s="47">
        <f t="shared" si="0"/>
        <v>75</v>
      </c>
      <c r="R27" s="47">
        <f t="shared" si="1"/>
        <v>75</v>
      </c>
      <c r="S27" s="63"/>
      <c r="T27" s="56"/>
      <c r="U27" s="56"/>
      <c r="V27" s="52">
        <v>2.5</v>
      </c>
      <c r="W27" s="53">
        <v>15</v>
      </c>
      <c r="X27" s="54">
        <v>15</v>
      </c>
      <c r="Y27" s="54"/>
      <c r="Z27" s="54"/>
      <c r="AA27" s="54">
        <v>45</v>
      </c>
      <c r="AB27" s="54"/>
      <c r="AC27" s="54"/>
      <c r="AD27" s="54"/>
      <c r="AE27" s="54"/>
      <c r="AF27" s="54"/>
      <c r="AG27" s="47"/>
      <c r="AH27" s="47"/>
      <c r="AI27" s="47"/>
      <c r="AJ27" s="54"/>
      <c r="AK27" s="47">
        <f t="shared" si="2"/>
        <v>75</v>
      </c>
      <c r="AL27" s="47">
        <f t="shared" si="3"/>
        <v>75</v>
      </c>
      <c r="AM27" s="63" t="s">
        <v>35</v>
      </c>
      <c r="AN27" s="56"/>
      <c r="AO27" s="56"/>
      <c r="AP27" s="52">
        <v>2.5</v>
      </c>
      <c r="AQ27" s="57">
        <f t="shared" si="4"/>
        <v>150</v>
      </c>
      <c r="AR27" s="58">
        <f t="shared" si="5"/>
        <v>5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</row>
    <row r="28" spans="1:91" s="42" customFormat="1" ht="15" customHeight="1">
      <c r="A28" s="29"/>
      <c r="B28" s="30" t="s">
        <v>33</v>
      </c>
      <c r="C28" s="79"/>
      <c r="D28" s="68"/>
      <c r="E28" s="77"/>
      <c r="F28" s="69"/>
      <c r="G28" s="70"/>
      <c r="H28" s="69"/>
      <c r="I28" s="69"/>
      <c r="J28" s="69"/>
      <c r="K28" s="70"/>
      <c r="L28" s="69"/>
      <c r="M28" s="69"/>
      <c r="N28" s="69"/>
      <c r="O28" s="69"/>
      <c r="P28" s="74"/>
      <c r="Q28" s="69"/>
      <c r="R28" s="69"/>
      <c r="S28" s="36"/>
      <c r="T28" s="37"/>
      <c r="U28" s="37"/>
      <c r="V28" s="38"/>
      <c r="W28" s="76"/>
      <c r="X28" s="104"/>
      <c r="Y28" s="77"/>
      <c r="Z28" s="77"/>
      <c r="AA28" s="104"/>
      <c r="AB28" s="77"/>
      <c r="AC28" s="77"/>
      <c r="AD28" s="77"/>
      <c r="AE28" s="77"/>
      <c r="AF28" s="77"/>
      <c r="AG28" s="69"/>
      <c r="AH28" s="69"/>
      <c r="AI28" s="69"/>
      <c r="AJ28" s="77"/>
      <c r="AK28" s="69"/>
      <c r="AL28" s="69"/>
      <c r="AM28" s="36"/>
      <c r="AN28" s="37"/>
      <c r="AO28" s="37"/>
      <c r="AP28" s="38"/>
      <c r="AQ28" s="40"/>
      <c r="AR28" s="41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</row>
    <row r="29" spans="1:91" s="59" customFormat="1" ht="15" customHeight="1">
      <c r="A29" s="43">
        <v>1</v>
      </c>
      <c r="B29" s="65" t="s">
        <v>89</v>
      </c>
      <c r="C29" s="81"/>
      <c r="D29" s="54"/>
      <c r="E29" s="54"/>
      <c r="F29" s="54"/>
      <c r="G29" s="54"/>
      <c r="H29" s="54"/>
      <c r="I29" s="54"/>
      <c r="J29" s="54"/>
      <c r="K29" s="47"/>
      <c r="L29" s="47"/>
      <c r="M29" s="47"/>
      <c r="N29" s="54"/>
      <c r="O29" s="47"/>
      <c r="P29" s="54"/>
      <c r="Q29" s="47"/>
      <c r="R29" s="47"/>
      <c r="S29" s="60"/>
      <c r="T29" s="51"/>
      <c r="U29" s="51"/>
      <c r="V29" s="52"/>
      <c r="W29" s="53">
        <v>10</v>
      </c>
      <c r="X29" s="53"/>
      <c r="Y29" s="54"/>
      <c r="Z29" s="53"/>
      <c r="AA29" s="53">
        <v>30</v>
      </c>
      <c r="AB29" s="53"/>
      <c r="AC29" s="53"/>
      <c r="AD29" s="54"/>
      <c r="AE29" s="54"/>
      <c r="AF29" s="53"/>
      <c r="AG29" s="47"/>
      <c r="AH29" s="47"/>
      <c r="AI29" s="47"/>
      <c r="AJ29" s="54">
        <v>15</v>
      </c>
      <c r="AK29" s="47">
        <f t="shared" si="2"/>
        <v>40</v>
      </c>
      <c r="AL29" s="47">
        <f t="shared" si="3"/>
        <v>55</v>
      </c>
      <c r="AM29" s="60" t="s">
        <v>53</v>
      </c>
      <c r="AN29" s="56">
        <v>1</v>
      </c>
      <c r="AO29" s="56">
        <v>0.5</v>
      </c>
      <c r="AP29" s="52">
        <v>2</v>
      </c>
      <c r="AQ29" s="57">
        <f t="shared" si="4"/>
        <v>55</v>
      </c>
      <c r="AR29" s="58">
        <f t="shared" si="5"/>
        <v>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</row>
    <row r="30" spans="1:91" s="59" customFormat="1" ht="29.25" customHeight="1">
      <c r="A30" s="43">
        <v>2</v>
      </c>
      <c r="B30" s="78" t="s">
        <v>48</v>
      </c>
      <c r="C30" s="53"/>
      <c r="D30" s="53"/>
      <c r="E30" s="54"/>
      <c r="F30" s="53"/>
      <c r="G30" s="53">
        <v>40</v>
      </c>
      <c r="H30" s="53"/>
      <c r="I30" s="53"/>
      <c r="J30" s="54"/>
      <c r="K30" s="47"/>
      <c r="L30" s="47"/>
      <c r="M30" s="47"/>
      <c r="N30" s="54"/>
      <c r="O30" s="47"/>
      <c r="P30" s="54">
        <v>15</v>
      </c>
      <c r="Q30" s="47">
        <f t="shared" si="0"/>
        <v>40</v>
      </c>
      <c r="R30" s="47">
        <f t="shared" si="1"/>
        <v>55</v>
      </c>
      <c r="S30" s="60" t="s">
        <v>35</v>
      </c>
      <c r="T30" s="51">
        <v>1</v>
      </c>
      <c r="U30" s="51">
        <v>0.5</v>
      </c>
      <c r="V30" s="52">
        <v>2</v>
      </c>
      <c r="W30" s="53"/>
      <c r="X30" s="53"/>
      <c r="Y30" s="54"/>
      <c r="Z30" s="53"/>
      <c r="AA30" s="53">
        <v>40</v>
      </c>
      <c r="AB30" s="53"/>
      <c r="AC30" s="53"/>
      <c r="AD30" s="54"/>
      <c r="AE30" s="54"/>
      <c r="AF30" s="53"/>
      <c r="AG30" s="47"/>
      <c r="AH30" s="47"/>
      <c r="AI30" s="47"/>
      <c r="AJ30" s="54">
        <v>15</v>
      </c>
      <c r="AK30" s="47">
        <f t="shared" si="2"/>
        <v>40</v>
      </c>
      <c r="AL30" s="47">
        <f t="shared" si="3"/>
        <v>55</v>
      </c>
      <c r="AM30" s="60" t="s">
        <v>53</v>
      </c>
      <c r="AN30" s="56">
        <v>1</v>
      </c>
      <c r="AO30" s="56">
        <v>0.5</v>
      </c>
      <c r="AP30" s="52">
        <v>2</v>
      </c>
      <c r="AQ30" s="57">
        <f>SUM(R30,AL30)</f>
        <v>110</v>
      </c>
      <c r="AR30" s="58">
        <f t="shared" si="5"/>
        <v>4</v>
      </c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</row>
    <row r="31" spans="1:91" s="59" customFormat="1" ht="29.25" customHeight="1">
      <c r="A31" s="43">
        <v>3</v>
      </c>
      <c r="B31" s="100" t="s">
        <v>90</v>
      </c>
      <c r="C31" s="53"/>
      <c r="D31" s="53"/>
      <c r="E31" s="54"/>
      <c r="F31" s="53"/>
      <c r="G31" s="53"/>
      <c r="H31" s="53"/>
      <c r="I31" s="53"/>
      <c r="J31" s="54"/>
      <c r="K31" s="47"/>
      <c r="L31" s="47"/>
      <c r="M31" s="47"/>
      <c r="N31" s="54"/>
      <c r="O31" s="47"/>
      <c r="P31" s="54"/>
      <c r="Q31" s="47"/>
      <c r="R31" s="47"/>
      <c r="S31" s="60"/>
      <c r="T31" s="51"/>
      <c r="U31" s="51"/>
      <c r="V31" s="52"/>
      <c r="W31" s="53"/>
      <c r="X31" s="53"/>
      <c r="Y31" s="54"/>
      <c r="Z31" s="53"/>
      <c r="AA31" s="53">
        <v>30</v>
      </c>
      <c r="AB31" s="53"/>
      <c r="AC31" s="53"/>
      <c r="AD31" s="54"/>
      <c r="AE31" s="54"/>
      <c r="AF31" s="53"/>
      <c r="AG31" s="47"/>
      <c r="AH31" s="47"/>
      <c r="AI31" s="47"/>
      <c r="AJ31" s="54"/>
      <c r="AK31" s="47">
        <f t="shared" si="2"/>
        <v>30</v>
      </c>
      <c r="AL31" s="47">
        <f t="shared" si="3"/>
        <v>30</v>
      </c>
      <c r="AM31" s="63" t="s">
        <v>35</v>
      </c>
      <c r="AN31" s="56">
        <v>1</v>
      </c>
      <c r="AO31" s="56">
        <v>0.5</v>
      </c>
      <c r="AP31" s="52">
        <v>1</v>
      </c>
      <c r="AQ31" s="57">
        <f t="shared" si="4"/>
        <v>30</v>
      </c>
      <c r="AR31" s="58">
        <f t="shared" si="5"/>
        <v>1</v>
      </c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</row>
    <row r="32" spans="1:91" s="42" customFormat="1" ht="15" customHeight="1">
      <c r="A32" s="105"/>
      <c r="B32" s="106" t="s">
        <v>72</v>
      </c>
      <c r="C32" s="83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36"/>
      <c r="T32" s="37"/>
      <c r="U32" s="37"/>
      <c r="V32" s="38"/>
      <c r="W32" s="76"/>
      <c r="X32" s="68"/>
      <c r="Y32" s="68"/>
      <c r="Z32" s="68"/>
      <c r="AA32" s="68"/>
      <c r="AB32" s="68"/>
      <c r="AC32" s="68"/>
      <c r="AD32" s="68"/>
      <c r="AE32" s="69"/>
      <c r="AF32" s="69"/>
      <c r="AG32" s="69"/>
      <c r="AH32" s="69"/>
      <c r="AI32" s="69"/>
      <c r="AJ32" s="77"/>
      <c r="AK32" s="69"/>
      <c r="AL32" s="77"/>
      <c r="AM32" s="36"/>
      <c r="AN32" s="37"/>
      <c r="AO32" s="37"/>
      <c r="AP32" s="38"/>
      <c r="AQ32" s="40"/>
      <c r="AR32" s="41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</row>
    <row r="33" spans="1:91" s="59" customFormat="1" ht="15" customHeight="1">
      <c r="A33" s="107">
        <v>1</v>
      </c>
      <c r="B33" s="108" t="s">
        <v>91</v>
      </c>
      <c r="C33" s="8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60"/>
      <c r="T33" s="51"/>
      <c r="U33" s="52"/>
      <c r="V33" s="52"/>
      <c r="W33" s="53"/>
      <c r="X33" s="46"/>
      <c r="Y33" s="46"/>
      <c r="Z33" s="46"/>
      <c r="AA33" s="46"/>
      <c r="AB33" s="46"/>
      <c r="AC33" s="46"/>
      <c r="AD33" s="46"/>
      <c r="AE33" s="47"/>
      <c r="AF33" s="47"/>
      <c r="AG33" s="47"/>
      <c r="AH33" s="47"/>
      <c r="AI33" s="47">
        <v>164</v>
      </c>
      <c r="AJ33" s="47"/>
      <c r="AK33" s="47">
        <f t="shared" si="2"/>
        <v>164</v>
      </c>
      <c r="AL33" s="47">
        <f t="shared" si="3"/>
        <v>164</v>
      </c>
      <c r="AM33" s="63" t="s">
        <v>35</v>
      </c>
      <c r="AN33" s="51"/>
      <c r="AO33" s="52"/>
      <c r="AP33" s="52">
        <v>6</v>
      </c>
      <c r="AQ33" s="57">
        <f t="shared" si="4"/>
        <v>164</v>
      </c>
      <c r="AR33" s="58">
        <f t="shared" si="5"/>
        <v>6</v>
      </c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</row>
    <row r="34" spans="1:91" s="42" customFormat="1" ht="15" customHeight="1">
      <c r="A34" s="105"/>
      <c r="B34" s="106" t="s">
        <v>74</v>
      </c>
      <c r="C34" s="83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36"/>
      <c r="T34" s="37"/>
      <c r="U34" s="37"/>
      <c r="V34" s="38"/>
      <c r="W34" s="76"/>
      <c r="X34" s="68"/>
      <c r="Y34" s="68"/>
      <c r="Z34" s="68"/>
      <c r="AA34" s="68"/>
      <c r="AB34" s="68"/>
      <c r="AC34" s="68"/>
      <c r="AD34" s="68"/>
      <c r="AE34" s="69"/>
      <c r="AF34" s="69"/>
      <c r="AG34" s="69"/>
      <c r="AH34" s="69"/>
      <c r="AI34" s="69"/>
      <c r="AJ34" s="77"/>
      <c r="AK34" s="69"/>
      <c r="AL34" s="77"/>
      <c r="AM34" s="36"/>
      <c r="AN34" s="37"/>
      <c r="AO34" s="37"/>
      <c r="AP34" s="38"/>
      <c r="AQ34" s="40"/>
      <c r="AR34" s="41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1:91" s="59" customFormat="1" ht="15" customHeight="1">
      <c r="A35" s="107">
        <v>1</v>
      </c>
      <c r="B35" s="108" t="s">
        <v>92</v>
      </c>
      <c r="C35" s="8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60"/>
      <c r="T35" s="51"/>
      <c r="U35" s="52"/>
      <c r="V35" s="52"/>
      <c r="W35" s="53"/>
      <c r="X35" s="46"/>
      <c r="Y35" s="46"/>
      <c r="Z35" s="46"/>
      <c r="AA35" s="46"/>
      <c r="AB35" s="46"/>
      <c r="AC35" s="46"/>
      <c r="AD35" s="46"/>
      <c r="AE35" s="47"/>
      <c r="AF35" s="47"/>
      <c r="AG35" s="47"/>
      <c r="AH35" s="47"/>
      <c r="AI35" s="47">
        <v>50</v>
      </c>
      <c r="AJ35" s="47"/>
      <c r="AK35" s="47">
        <f t="shared" si="2"/>
        <v>50</v>
      </c>
      <c r="AL35" s="47">
        <f t="shared" si="3"/>
        <v>50</v>
      </c>
      <c r="AM35" s="60" t="s">
        <v>35</v>
      </c>
      <c r="AN35" s="51"/>
      <c r="AO35" s="52"/>
      <c r="AP35" s="52">
        <v>2</v>
      </c>
      <c r="AQ35" s="57">
        <f>SUM(R35,AL35)</f>
        <v>50</v>
      </c>
      <c r="AR35" s="58">
        <f>SUM(V35,AP35)</f>
        <v>2</v>
      </c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</row>
    <row r="36" spans="1:91" s="59" customFormat="1" ht="15" customHeight="1">
      <c r="A36" s="107">
        <v>2</v>
      </c>
      <c r="B36" s="108" t="s">
        <v>93</v>
      </c>
      <c r="C36" s="8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50</v>
      </c>
      <c r="P36" s="47"/>
      <c r="Q36" s="47">
        <f>SUM(C36:O36)</f>
        <v>50</v>
      </c>
      <c r="R36" s="47">
        <f>SUM(C36:P36)</f>
        <v>50</v>
      </c>
      <c r="S36" s="60" t="s">
        <v>35</v>
      </c>
      <c r="T36" s="51"/>
      <c r="U36" s="52">
        <v>1</v>
      </c>
      <c r="V36" s="52">
        <v>2</v>
      </c>
      <c r="W36" s="53"/>
      <c r="X36" s="46"/>
      <c r="Y36" s="46"/>
      <c r="Z36" s="46"/>
      <c r="AA36" s="46"/>
      <c r="AB36" s="46"/>
      <c r="AC36" s="46"/>
      <c r="AD36" s="46"/>
      <c r="AE36" s="47"/>
      <c r="AF36" s="47"/>
      <c r="AG36" s="47"/>
      <c r="AH36" s="47"/>
      <c r="AI36" s="47"/>
      <c r="AJ36" s="47"/>
      <c r="AK36" s="47"/>
      <c r="AL36" s="47"/>
      <c r="AM36" s="60"/>
      <c r="AN36" s="51"/>
      <c r="AO36" s="52"/>
      <c r="AP36" s="52"/>
      <c r="AQ36" s="57">
        <f>SUM(R36,AL36)</f>
        <v>50</v>
      </c>
      <c r="AR36" s="58">
        <f>SUM(V36,AP36)</f>
        <v>2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</row>
    <row r="37" spans="1:91" s="59" customFormat="1" ht="15" customHeight="1">
      <c r="A37" s="107">
        <v>3</v>
      </c>
      <c r="B37" s="108" t="s">
        <v>94</v>
      </c>
      <c r="C37" s="8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60"/>
      <c r="T37" s="51"/>
      <c r="U37" s="52"/>
      <c r="V37" s="52"/>
      <c r="W37" s="53"/>
      <c r="X37" s="46"/>
      <c r="Y37" s="46"/>
      <c r="Z37" s="46"/>
      <c r="AA37" s="46"/>
      <c r="AB37" s="46"/>
      <c r="AC37" s="46"/>
      <c r="AD37" s="46"/>
      <c r="AE37" s="47"/>
      <c r="AF37" s="47"/>
      <c r="AG37" s="47"/>
      <c r="AH37" s="47"/>
      <c r="AI37" s="47">
        <v>50</v>
      </c>
      <c r="AJ37" s="47"/>
      <c r="AK37" s="47">
        <f t="shared" si="2"/>
        <v>50</v>
      </c>
      <c r="AL37" s="47">
        <f t="shared" si="3"/>
        <v>50</v>
      </c>
      <c r="AM37" s="60" t="s">
        <v>35</v>
      </c>
      <c r="AN37" s="51"/>
      <c r="AO37" s="52"/>
      <c r="AP37" s="52">
        <v>2</v>
      </c>
      <c r="AQ37" s="57">
        <f>SUM(R37,AL37)</f>
        <v>50</v>
      </c>
      <c r="AR37" s="58">
        <f>SUM(V37,AP37)</f>
        <v>2</v>
      </c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</row>
    <row r="38" spans="1:91" s="59" customFormat="1" ht="15" customHeight="1" thickBot="1">
      <c r="A38" s="107">
        <v>4</v>
      </c>
      <c r="B38" s="108" t="s">
        <v>95</v>
      </c>
      <c r="C38" s="8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>
        <v>50</v>
      </c>
      <c r="P38" s="47"/>
      <c r="Q38" s="47">
        <f>SUM(C38:O38)</f>
        <v>50</v>
      </c>
      <c r="R38" s="47">
        <f>SUM(C38:P38)</f>
        <v>50</v>
      </c>
      <c r="S38" s="60" t="s">
        <v>35</v>
      </c>
      <c r="T38" s="51"/>
      <c r="U38" s="52">
        <v>1</v>
      </c>
      <c r="V38" s="52">
        <v>2</v>
      </c>
      <c r="W38" s="53"/>
      <c r="X38" s="46"/>
      <c r="Y38" s="46"/>
      <c r="Z38" s="46"/>
      <c r="AA38" s="46"/>
      <c r="AB38" s="46"/>
      <c r="AC38" s="46"/>
      <c r="AD38" s="46"/>
      <c r="AE38" s="47"/>
      <c r="AF38" s="47"/>
      <c r="AG38" s="47"/>
      <c r="AH38" s="47"/>
      <c r="AI38" s="47"/>
      <c r="AJ38" s="47"/>
      <c r="AK38" s="47"/>
      <c r="AL38" s="47"/>
      <c r="AM38" s="60"/>
      <c r="AN38" s="51"/>
      <c r="AO38" s="52"/>
      <c r="AP38" s="52"/>
      <c r="AQ38" s="57">
        <f>SUM(R38,AL38)</f>
        <v>50</v>
      </c>
      <c r="AR38" s="58">
        <f>SUM(V38,AP38)</f>
        <v>2</v>
      </c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</row>
    <row r="39" spans="1:91" s="59" customFormat="1" ht="15" customHeight="1">
      <c r="A39" s="109" t="s">
        <v>3</v>
      </c>
      <c r="B39" s="110"/>
      <c r="C39" s="111">
        <f aca="true" t="shared" si="6" ref="C39:AR39">SUM(C17:C38)</f>
        <v>110</v>
      </c>
      <c r="D39" s="111">
        <f t="shared" si="6"/>
        <v>15</v>
      </c>
      <c r="E39" s="111">
        <f t="shared" si="6"/>
        <v>0</v>
      </c>
      <c r="F39" s="111">
        <f t="shared" si="6"/>
        <v>0</v>
      </c>
      <c r="G39" s="111">
        <f t="shared" si="6"/>
        <v>185</v>
      </c>
      <c r="H39" s="111">
        <f t="shared" si="6"/>
        <v>0</v>
      </c>
      <c r="I39" s="111">
        <f t="shared" si="6"/>
        <v>195</v>
      </c>
      <c r="J39" s="111">
        <f t="shared" si="6"/>
        <v>80</v>
      </c>
      <c r="K39" s="111">
        <f t="shared" si="6"/>
        <v>0</v>
      </c>
      <c r="L39" s="111">
        <f t="shared" si="6"/>
        <v>0</v>
      </c>
      <c r="M39" s="111">
        <f t="shared" si="6"/>
        <v>0</v>
      </c>
      <c r="N39" s="111">
        <f t="shared" si="6"/>
        <v>0</v>
      </c>
      <c r="O39" s="111">
        <f t="shared" si="6"/>
        <v>100</v>
      </c>
      <c r="P39" s="111">
        <f t="shared" si="6"/>
        <v>145</v>
      </c>
      <c r="Q39" s="111">
        <f t="shared" si="6"/>
        <v>685</v>
      </c>
      <c r="R39" s="111">
        <f t="shared" si="6"/>
        <v>830</v>
      </c>
      <c r="S39" s="111">
        <f t="shared" si="6"/>
        <v>0</v>
      </c>
      <c r="T39" s="111">
        <f t="shared" si="6"/>
        <v>15.5</v>
      </c>
      <c r="U39" s="111">
        <f t="shared" si="6"/>
        <v>13.5</v>
      </c>
      <c r="V39" s="112">
        <f t="shared" si="6"/>
        <v>30</v>
      </c>
      <c r="W39" s="111">
        <f t="shared" si="6"/>
        <v>75</v>
      </c>
      <c r="X39" s="111">
        <f t="shared" si="6"/>
        <v>15</v>
      </c>
      <c r="Y39" s="111">
        <f t="shared" si="6"/>
        <v>0</v>
      </c>
      <c r="Z39" s="111">
        <f t="shared" si="6"/>
        <v>0</v>
      </c>
      <c r="AA39" s="111">
        <f t="shared" si="6"/>
        <v>205</v>
      </c>
      <c r="AB39" s="111">
        <f t="shared" si="6"/>
        <v>0</v>
      </c>
      <c r="AC39" s="111">
        <f t="shared" si="6"/>
        <v>90</v>
      </c>
      <c r="AD39" s="111">
        <f t="shared" si="6"/>
        <v>80</v>
      </c>
      <c r="AE39" s="111">
        <f t="shared" si="6"/>
        <v>0</v>
      </c>
      <c r="AF39" s="111">
        <f t="shared" si="6"/>
        <v>0</v>
      </c>
      <c r="AG39" s="111">
        <f t="shared" si="6"/>
        <v>0</v>
      </c>
      <c r="AH39" s="111">
        <f t="shared" si="6"/>
        <v>0</v>
      </c>
      <c r="AI39" s="111">
        <f t="shared" si="6"/>
        <v>264</v>
      </c>
      <c r="AJ39" s="111">
        <f t="shared" si="6"/>
        <v>90</v>
      </c>
      <c r="AK39" s="111">
        <f t="shared" si="6"/>
        <v>729</v>
      </c>
      <c r="AL39" s="111">
        <f t="shared" si="6"/>
        <v>819</v>
      </c>
      <c r="AM39" s="111">
        <f t="shared" si="6"/>
        <v>0</v>
      </c>
      <c r="AN39" s="111">
        <f t="shared" si="6"/>
        <v>14.5</v>
      </c>
      <c r="AO39" s="111">
        <f t="shared" si="6"/>
        <v>10.5</v>
      </c>
      <c r="AP39" s="112">
        <f t="shared" si="6"/>
        <v>30</v>
      </c>
      <c r="AQ39" s="111">
        <f t="shared" si="6"/>
        <v>1649</v>
      </c>
      <c r="AR39" s="112">
        <f t="shared" si="6"/>
        <v>60</v>
      </c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</row>
  </sheetData>
  <sheetProtection password="E00D" sheet="1"/>
  <mergeCells count="8">
    <mergeCell ref="AR15:AR16"/>
    <mergeCell ref="A39:B39"/>
    <mergeCell ref="A5:AR5"/>
    <mergeCell ref="A15:A16"/>
    <mergeCell ref="B15:B16"/>
    <mergeCell ref="C15:V15"/>
    <mergeCell ref="W15:AP15"/>
    <mergeCell ref="AQ15:AQ16"/>
  </mergeCells>
  <printOptions/>
  <pageMargins left="0.7" right="0.7" top="0.75" bottom="0.75" header="0.3" footer="0.3"/>
  <pageSetup fitToHeight="1" fitToWidth="1" orientation="landscape" paperSize="9" scale="50" r:id="rId2"/>
  <headerFooter>
    <oddHeader>&amp;Rzałącznik nr 6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2019-09-11T09:20:54Z</cp:lastPrinted>
  <dcterms:created xsi:type="dcterms:W3CDTF">2014-08-22T07:06:50Z</dcterms:created>
  <dcterms:modified xsi:type="dcterms:W3CDTF">2019-09-11T09:22:40Z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