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II" sheetId="1" r:id="rId1"/>
    <sheet name="IV" sheetId="2" r:id="rId2"/>
    <sheet name="V" sheetId="3" r:id="rId3"/>
  </sheets>
  <definedNames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<sst xmlns="http://schemas.openxmlformats.org/spreadsheetml/2006/main" count="366" uniqueCount="103">
  <si>
    <t>Załącznik nr 1</t>
  </si>
  <si>
    <t>do Uchwały Senatu nr 2158</t>
  </si>
  <si>
    <t>Uniwersytetu Medycznego we Wrocławiu</t>
  </si>
  <si>
    <t>z dnia 29 kwietnia 2020 r.</t>
  </si>
  <si>
    <t>PLAN STUDIÓW na rok akademicki 2020/2021</t>
  </si>
  <si>
    <t>Wydział……………………………………………………………………………</t>
  </si>
  <si>
    <t>Lekarsko-stomatologiczny</t>
  </si>
  <si>
    <t>Kierunek …………………………………………………………………………</t>
  </si>
  <si>
    <t>lekarsko-dentystyczny</t>
  </si>
  <si>
    <t>Rok studiów ……………………………………………………………………..</t>
  </si>
  <si>
    <t>III (studia polskojęzyczne)</t>
  </si>
  <si>
    <t>Forma studiów ………………………………………………………………….</t>
  </si>
  <si>
    <t>stacjonarny/niestacjonarny</t>
  </si>
  <si>
    <t>Cykl kształcenia rozpoczynający się w roku akademickim 2018/2019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</si>
  <si>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</si>
  <si>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</si>
  <si>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</si>
  <si>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</si>
  <si>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</si>
  <si>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</si>
  <si>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</si>
  <si>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</si>
  <si>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</si>
  <si>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</si>
  <si>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</si>
  <si>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</si>
  <si>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</si>
  <si>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</si>
  <si>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</si>
  <si>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</si>
  <si>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</si>
  <si>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</si>
  <si>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</si>
  <si>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</si>
  <si>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</si>
  <si>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</si>
  <si>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</si>
  <si>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</si>
  <si>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</si>
  <si>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</si>
  <si>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</si>
  <si>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Patomorfologia</t>
  </si>
  <si>
    <t>zal.</t>
  </si>
  <si>
    <t>Patofizjologia</t>
  </si>
  <si>
    <t>egz.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</si>
  <si>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</si>
  <si>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</si>
  <si>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</si>
  <si>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</si>
  <si>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</si>
  <si>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</si>
  <si>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Stomatologia zachowawcza z endodoncją (kariologia cz.I)</t>
  </si>
  <si>
    <t>Protetyka stomatologiczna(2) przedkliniczna</t>
  </si>
  <si>
    <t>Chirurgia stomatologiczna  przedkliniczna</t>
  </si>
  <si>
    <t>oc.</t>
  </si>
  <si>
    <t>Patologia jamy ustnej</t>
  </si>
  <si>
    <t>Radiologia stomatologiczna przedkliniczna</t>
  </si>
  <si>
    <t>Neurologia</t>
  </si>
  <si>
    <t>Okulistyka</t>
  </si>
  <si>
    <t>Periodontologia przedkliniczna</t>
  </si>
  <si>
    <t>Praktyka wakacyjna</t>
  </si>
  <si>
    <t>RAZEM</t>
  </si>
  <si>
    <t>………………………………………………</t>
  </si>
  <si>
    <t>Uzgodniono z Samorządem Studentów</t>
  </si>
  <si>
    <t>data i podpis Dziekana Wydziału</t>
  </si>
  <si>
    <t>PLAN STUDIÓW na rok akademicki 2021/2022</t>
  </si>
  <si>
    <t>IV (studia polskojęzyczne)</t>
  </si>
  <si>
    <t>stacjonarne/niestacjonarne</t>
  </si>
  <si>
    <t>Onkologia</t>
  </si>
  <si>
    <t>Choroby zakaźne</t>
  </si>
  <si>
    <t>Pediatria</t>
  </si>
  <si>
    <t>Otolaryngologia</t>
  </si>
  <si>
    <t>Dermatologia z wenerologią</t>
  </si>
  <si>
    <t>Stomatologia zachowawcza  z endodoncją</t>
  </si>
  <si>
    <t>Protetyka stomatologiczna (2)</t>
  </si>
  <si>
    <t>Protetyka stomatologiczna (3)</t>
  </si>
  <si>
    <t>Choroby błony śluzowej jamy ustnej</t>
  </si>
  <si>
    <t>Periodontologia</t>
  </si>
  <si>
    <t>Chirurgia stomatologiczna</t>
  </si>
  <si>
    <t>Chirurgia szczękowo-twarzowa</t>
  </si>
  <si>
    <t>Ortodoncja</t>
  </si>
  <si>
    <t>Stomatologia dziecieca i profilaktyka stomatologiczna</t>
  </si>
  <si>
    <t>Radiologia szczękowo-twarzowa</t>
  </si>
  <si>
    <t>PLAN STUDIÓW na rok akademicki 2022/2023</t>
  </si>
  <si>
    <t>V (studia polskojęzyczne)</t>
  </si>
  <si>
    <t>Cykl kształcenia rozpoczynajacy się w roku akademickim 2018/2019</t>
  </si>
  <si>
    <t>Stomatologia zachowawcza z endodoncją</t>
  </si>
  <si>
    <t>Stomatologia dziecięca i profilaktyka stomatologiczna</t>
  </si>
  <si>
    <t>Gerostomatologia</t>
  </si>
  <si>
    <t>Stomatologia zintegrowana wieku rozwojowego</t>
  </si>
  <si>
    <t>Stomatologia zintegrowana wieku dorosłego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</si>
  <si>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</si>
  <si>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</si>
  <si>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</si>
  <si>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Farmakologia kliniczna</t>
  </si>
  <si>
    <t>Laseroterapia</t>
  </si>
  <si>
    <t>Implantologia</t>
  </si>
  <si>
    <t>Kompetencje miękkie w stomatologii</t>
  </si>
  <si>
    <t>19.</t>
  </si>
  <si>
    <t>Radiologia stomatologiczna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</si>
  <si>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</si>
  <si>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r>
      <t>*</t>
    </r>
    <r>
      <rPr>
        <sz val="10"/>
        <rFont val="Arial"/>
        <family val="2"/>
      </rPr>
      <t>fakultet Medycyna Regeneracyjna w formie ćwiczeń laboratoryjnych</t>
    </r>
  </si>
  <si>
    <r>
      <t>**</t>
    </r>
    <r>
      <rPr>
        <sz val="10"/>
        <rFont val="Arial"/>
        <family val="2"/>
      </rPr>
      <t>blok w formie fakultetów obowiazkowych przedmiotów każdy po 5 h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</si>
</sst>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4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7" fillId="0" borderId="19" xfId="0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165" fontId="2" fillId="0" borderId="15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right"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705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8194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180975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2847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zoomScale="70" zoomScaleNormal="70" zoomScaleSheetLayoutView="100" zoomScalePageLayoutView="0" workbookViewId="0" topLeftCell="D1">
      <selection activeCell="AJ4" sqref="AJ4"/>
    </sheetView>
  </sheetViews>
  <sheetFormatPr defaultColWidth="9.140625" defaultRowHeight="12.75"/>
  <cols>
    <col min="1" max="1" width="4.28125" style="1" customWidth="1"/>
    <col min="2" max="2" width="11.28125" style="1" customWidth="1"/>
    <col min="3" max="3" width="36.57421875" style="1" customWidth="1"/>
    <col min="4" max="4" width="5.7109375" style="1" customWidth="1"/>
    <col min="5" max="5" width="7.140625" style="1" customWidth="1"/>
    <col min="6" max="6" width="5.7109375" style="1" customWidth="1"/>
    <col min="7" max="7" width="7.57421875" style="1" customWidth="1"/>
    <col min="8" max="9" width="5.7109375" style="1" customWidth="1"/>
    <col min="10" max="10" width="7.421875" style="1" customWidth="1"/>
    <col min="11" max="17" width="5.7109375" style="1" customWidth="1"/>
    <col min="18" max="18" width="8.00390625" style="1" customWidth="1"/>
    <col min="19" max="19" width="7.00390625" style="1" customWidth="1"/>
    <col min="20" max="24" width="5.7109375" style="1" customWidth="1"/>
    <col min="25" max="25" width="6.7109375" style="1" customWidth="1"/>
    <col min="26" max="33" width="5.7109375" style="1" customWidth="1"/>
    <col min="34" max="34" width="6.00390625" style="1" customWidth="1"/>
    <col min="35" max="39" width="5.7109375" style="1" customWidth="1"/>
    <col min="40" max="40" width="7.421875" style="1" customWidth="1"/>
    <col min="41" max="41" width="5.7109375" style="1" customWidth="1"/>
    <col min="42" max="16384" width="9.140625" style="1" customWidth="1"/>
  </cols>
  <sheetData>
    <row r="1" spans="36:41" ht="12.75">
      <c r="AJ1" s="1" t="s">
        <v>0</v>
      </c>
      <c r="AK1" s="2"/>
      <c r="AL1" s="2"/>
      <c r="AM1" s="2"/>
      <c r="AN1" s="2"/>
      <c r="AO1" s="2"/>
    </row>
    <row r="2" spans="2:41" ht="12.75">
      <c r="B2" s="3"/>
      <c r="AJ2" s="1" t="s">
        <v>1</v>
      </c>
      <c r="AK2" s="4"/>
      <c r="AL2" s="4"/>
      <c r="AM2" s="4"/>
      <c r="AN2" s="4"/>
      <c r="AO2" s="4"/>
    </row>
    <row r="3" spans="2:41" ht="12.75">
      <c r="B3" s="3"/>
      <c r="AJ3" s="1" t="s">
        <v>2</v>
      </c>
      <c r="AK3" s="2"/>
      <c r="AL3" s="2"/>
      <c r="AM3" s="2"/>
      <c r="AN3" s="2"/>
      <c r="AO3" s="2"/>
    </row>
    <row r="4" spans="2:41" ht="12.75">
      <c r="B4" s="3"/>
      <c r="AJ4" s="1" t="s">
        <v>3</v>
      </c>
      <c r="AK4" s="4"/>
      <c r="AL4" s="4"/>
      <c r="AM4" s="4"/>
      <c r="AN4" s="4"/>
      <c r="AO4" s="4"/>
    </row>
    <row r="5" ht="12.75">
      <c r="B5" s="5"/>
    </row>
    <row r="6" spans="1:41" s="6" customFormat="1" ht="19.5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s="6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3"/>
      <c r="N7" s="43"/>
      <c r="O7" s="43"/>
      <c r="P7" s="43"/>
      <c r="Q7" s="43"/>
      <c r="R7" s="43"/>
      <c r="S7" s="43"/>
      <c r="T7" s="43"/>
      <c r="U7" s="43"/>
      <c r="V7" s="4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8" customFormat="1" ht="15" customHeight="1">
      <c r="A9" s="8" t="s">
        <v>5</v>
      </c>
      <c r="C9" s="8" t="s">
        <v>6</v>
      </c>
    </row>
    <row r="10" spans="1:3" s="8" customFormat="1" ht="15" customHeight="1">
      <c r="A10" s="8" t="s">
        <v>7</v>
      </c>
      <c r="C10" s="8" t="s">
        <v>8</v>
      </c>
    </row>
    <row r="11" spans="1:3" s="8" customFormat="1" ht="15" customHeight="1">
      <c r="A11" s="8" t="s">
        <v>9</v>
      </c>
      <c r="C11" s="8" t="s">
        <v>10</v>
      </c>
    </row>
    <row r="12" spans="1:3" s="8" customFormat="1" ht="15" customHeight="1">
      <c r="A12" s="8" t="s">
        <v>11</v>
      </c>
      <c r="C12" s="8" t="s">
        <v>12</v>
      </c>
    </row>
    <row r="13" spans="1:3" ht="15" customHeight="1">
      <c r="A13" s="8" t="s">
        <v>13</v>
      </c>
      <c r="B13" s="8"/>
      <c r="C13" s="8"/>
    </row>
    <row r="16" spans="1:41" ht="13.5" customHeight="1">
      <c r="A16" s="44" t="s">
        <v>14</v>
      </c>
      <c r="B16" s="9"/>
      <c r="C16" s="45" t="s">
        <v>15</v>
      </c>
      <c r="D16" s="46" t="s">
        <v>16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 t="s">
        <v>17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 t="s">
        <v>18</v>
      </c>
      <c r="AO16" s="48" t="s">
        <v>19</v>
      </c>
    </row>
    <row r="17" spans="1:41" ht="232.5">
      <c r="A17" s="44"/>
      <c r="B17" s="10" t="s">
        <v>20</v>
      </c>
      <c r="C17" s="45"/>
      <c r="D17" s="11" t="s">
        <v>21</v>
      </c>
      <c r="E17" s="12" t="s">
        <v>22</v>
      </c>
      <c r="F17" s="13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 t="s">
        <v>33</v>
      </c>
      <c r="Q17" s="13" t="s">
        <v>34</v>
      </c>
      <c r="R17" s="13" t="s">
        <v>35</v>
      </c>
      <c r="S17" s="13" t="s">
        <v>36</v>
      </c>
      <c r="T17" s="13" t="s">
        <v>37</v>
      </c>
      <c r="U17" s="14" t="s">
        <v>38</v>
      </c>
      <c r="V17" s="12" t="s">
        <v>21</v>
      </c>
      <c r="W17" s="12" t="s">
        <v>22</v>
      </c>
      <c r="X17" s="12" t="s">
        <v>23</v>
      </c>
      <c r="Y17" s="12" t="s">
        <v>24</v>
      </c>
      <c r="Z17" s="12" t="s">
        <v>25</v>
      </c>
      <c r="AA17" s="12" t="s">
        <v>26</v>
      </c>
      <c r="AB17" s="12" t="s">
        <v>27</v>
      </c>
      <c r="AC17" s="13" t="s">
        <v>39</v>
      </c>
      <c r="AD17" s="13" t="s">
        <v>29</v>
      </c>
      <c r="AE17" s="13" t="s">
        <v>30</v>
      </c>
      <c r="AF17" s="13" t="s">
        <v>31</v>
      </c>
      <c r="AG17" s="13" t="s">
        <v>32</v>
      </c>
      <c r="AH17" s="13" t="s">
        <v>33</v>
      </c>
      <c r="AI17" s="13" t="s">
        <v>34</v>
      </c>
      <c r="AJ17" s="13" t="s">
        <v>35</v>
      </c>
      <c r="AK17" s="13" t="s">
        <v>36</v>
      </c>
      <c r="AL17" s="13" t="s">
        <v>37</v>
      </c>
      <c r="AM17" s="14" t="s">
        <v>38</v>
      </c>
      <c r="AN17" s="47"/>
      <c r="AO17" s="48"/>
    </row>
    <row r="18" spans="1:41" ht="15" customHeight="1">
      <c r="A18" s="15">
        <v>1</v>
      </c>
      <c r="B18" s="16" t="s">
        <v>40</v>
      </c>
      <c r="C18" s="17" t="s">
        <v>41</v>
      </c>
      <c r="D18" s="18">
        <v>15</v>
      </c>
      <c r="E18" s="19"/>
      <c r="F18" s="18"/>
      <c r="G18" s="18">
        <v>45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aca="true" t="shared" si="0" ref="R18:R40">SUM(D18:P18)</f>
        <v>60</v>
      </c>
      <c r="S18" s="18">
        <f aca="true" t="shared" si="1" ref="S18:S40">SUM(D18:Q18)</f>
        <v>60</v>
      </c>
      <c r="T18" s="20" t="s">
        <v>42</v>
      </c>
      <c r="U18" s="21">
        <v>3</v>
      </c>
      <c r="V18" s="19"/>
      <c r="W18" s="19"/>
      <c r="X18" s="19"/>
      <c r="Y18" s="19"/>
      <c r="Z18" s="19"/>
      <c r="AA18" s="19"/>
      <c r="AB18" s="19"/>
      <c r="AC18" s="19"/>
      <c r="AD18" s="18"/>
      <c r="AE18" s="18"/>
      <c r="AF18" s="18"/>
      <c r="AG18" s="18"/>
      <c r="AH18" s="18"/>
      <c r="AI18" s="18"/>
      <c r="AJ18" s="18">
        <f aca="true" t="shared" si="2" ref="AJ18:AJ40">SUM(V18:AH18)</f>
        <v>0</v>
      </c>
      <c r="AK18" s="18">
        <f aca="true" t="shared" si="3" ref="AK18:AK40">SUM(V18:AI18)</f>
        <v>0</v>
      </c>
      <c r="AL18" s="22"/>
      <c r="AM18" s="21"/>
      <c r="AN18" s="23">
        <f>S18+AK18</f>
        <v>60</v>
      </c>
      <c r="AO18" s="23">
        <f>U18+AM18</f>
        <v>3</v>
      </c>
    </row>
    <row r="19" spans="1:41" ht="15" customHeight="1">
      <c r="A19" s="15">
        <v>2</v>
      </c>
      <c r="B19" s="16" t="s">
        <v>40</v>
      </c>
      <c r="C19" s="17" t="s">
        <v>43</v>
      </c>
      <c r="D19" s="18">
        <v>10</v>
      </c>
      <c r="E19" s="19">
        <v>10</v>
      </c>
      <c r="F19" s="18"/>
      <c r="G19" s="18">
        <v>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45</v>
      </c>
      <c r="S19" s="18">
        <f t="shared" si="1"/>
        <v>45</v>
      </c>
      <c r="T19" s="20" t="s">
        <v>44</v>
      </c>
      <c r="U19" s="21">
        <v>4</v>
      </c>
      <c r="V19" s="19"/>
      <c r="W19" s="19"/>
      <c r="X19" s="19"/>
      <c r="Y19" s="19"/>
      <c r="Z19" s="19"/>
      <c r="AA19" s="19"/>
      <c r="AB19" s="19"/>
      <c r="AC19" s="19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22"/>
      <c r="AM19" s="21"/>
      <c r="AN19" s="23">
        <f aca="true" t="shared" si="4" ref="AN19:AN40">S19+AK19</f>
        <v>45</v>
      </c>
      <c r="AO19" s="23">
        <f aca="true" t="shared" si="5" ref="AO19:AO40">U19+AM19</f>
        <v>4</v>
      </c>
    </row>
    <row r="20" spans="1:41" ht="15" customHeight="1">
      <c r="A20" s="15">
        <v>3</v>
      </c>
      <c r="B20" s="16" t="s">
        <v>40</v>
      </c>
      <c r="C20" s="17" t="s">
        <v>45</v>
      </c>
      <c r="D20" s="18">
        <v>15</v>
      </c>
      <c r="E20" s="19">
        <v>10</v>
      </c>
      <c r="F20" s="18"/>
      <c r="G20" s="18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45</v>
      </c>
      <c r="S20" s="18">
        <f t="shared" si="1"/>
        <v>45</v>
      </c>
      <c r="T20" s="20" t="s">
        <v>42</v>
      </c>
      <c r="U20" s="21">
        <v>3</v>
      </c>
      <c r="V20" s="19">
        <v>10</v>
      </c>
      <c r="W20" s="19">
        <v>10</v>
      </c>
      <c r="X20" s="19"/>
      <c r="Y20" s="19">
        <v>25</v>
      </c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20" t="s">
        <v>44</v>
      </c>
      <c r="AM20" s="21">
        <v>3</v>
      </c>
      <c r="AN20" s="23">
        <f t="shared" si="4"/>
        <v>90</v>
      </c>
      <c r="AO20" s="23">
        <f t="shared" si="5"/>
        <v>6</v>
      </c>
    </row>
    <row r="21" spans="1:41" ht="15" customHeight="1">
      <c r="A21" s="15">
        <v>4</v>
      </c>
      <c r="B21" s="16" t="s">
        <v>40</v>
      </c>
      <c r="C21" s="17" t="s">
        <v>46</v>
      </c>
      <c r="D21" s="18">
        <v>10</v>
      </c>
      <c r="E21" s="19">
        <v>15</v>
      </c>
      <c r="F21" s="18"/>
      <c r="G21" s="18"/>
      <c r="H21" s="18"/>
      <c r="I21" s="18"/>
      <c r="J21" s="18">
        <v>20</v>
      </c>
      <c r="K21" s="18"/>
      <c r="L21" s="18"/>
      <c r="M21" s="18"/>
      <c r="N21" s="18"/>
      <c r="O21" s="18"/>
      <c r="P21" s="18"/>
      <c r="Q21" s="18"/>
      <c r="R21" s="18">
        <f t="shared" si="0"/>
        <v>45</v>
      </c>
      <c r="S21" s="18">
        <f t="shared" si="1"/>
        <v>45</v>
      </c>
      <c r="T21" s="20" t="s">
        <v>42</v>
      </c>
      <c r="U21" s="21">
        <v>3</v>
      </c>
      <c r="V21" s="19">
        <v>10</v>
      </c>
      <c r="W21" s="19"/>
      <c r="X21" s="19"/>
      <c r="Y21" s="19"/>
      <c r="Z21" s="19"/>
      <c r="AA21" s="19"/>
      <c r="AB21" s="19">
        <v>20</v>
      </c>
      <c r="AC21" s="19"/>
      <c r="AD21" s="18"/>
      <c r="AE21" s="18"/>
      <c r="AF21" s="18"/>
      <c r="AG21" s="18"/>
      <c r="AH21" s="18"/>
      <c r="AI21" s="18"/>
      <c r="AJ21" s="18">
        <f t="shared" si="2"/>
        <v>30</v>
      </c>
      <c r="AK21" s="18">
        <f t="shared" si="3"/>
        <v>30</v>
      </c>
      <c r="AL21" s="20" t="s">
        <v>44</v>
      </c>
      <c r="AM21" s="21">
        <v>3</v>
      </c>
      <c r="AN21" s="23">
        <f t="shared" si="4"/>
        <v>75</v>
      </c>
      <c r="AO21" s="23">
        <f t="shared" si="5"/>
        <v>6</v>
      </c>
    </row>
    <row r="22" spans="1:41" ht="15" customHeight="1">
      <c r="A22" s="15">
        <v>5</v>
      </c>
      <c r="B22" s="16" t="s">
        <v>40</v>
      </c>
      <c r="C22" s="17" t="s">
        <v>47</v>
      </c>
      <c r="D22" s="18"/>
      <c r="E22" s="19">
        <v>5</v>
      </c>
      <c r="F22" s="18"/>
      <c r="G22" s="18"/>
      <c r="H22" s="18"/>
      <c r="I22" s="18"/>
      <c r="J22" s="18">
        <v>5</v>
      </c>
      <c r="K22" s="18"/>
      <c r="L22" s="18"/>
      <c r="M22" s="18"/>
      <c r="N22" s="18"/>
      <c r="O22" s="18"/>
      <c r="P22" s="18"/>
      <c r="Q22" s="18"/>
      <c r="R22" s="18">
        <f t="shared" si="0"/>
        <v>10</v>
      </c>
      <c r="S22" s="18">
        <f t="shared" si="1"/>
        <v>10</v>
      </c>
      <c r="T22" s="20" t="s">
        <v>42</v>
      </c>
      <c r="U22" s="21">
        <v>2</v>
      </c>
      <c r="V22" s="19"/>
      <c r="W22" s="19"/>
      <c r="X22" s="19"/>
      <c r="Y22" s="19"/>
      <c r="Z22" s="19"/>
      <c r="AA22" s="19"/>
      <c r="AB22" s="19"/>
      <c r="AC22" s="19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24"/>
      <c r="AM22" s="21"/>
      <c r="AN22" s="23">
        <f t="shared" si="4"/>
        <v>10</v>
      </c>
      <c r="AO22" s="23">
        <f t="shared" si="5"/>
        <v>2</v>
      </c>
    </row>
    <row r="23" spans="1:41" ht="15" customHeight="1">
      <c r="A23" s="15">
        <v>6</v>
      </c>
      <c r="B23" s="16" t="s">
        <v>40</v>
      </c>
      <c r="C23" s="17" t="s">
        <v>48</v>
      </c>
      <c r="D23" s="18"/>
      <c r="E23" s="19">
        <v>15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15</v>
      </c>
      <c r="S23" s="18">
        <f t="shared" si="1"/>
        <v>15</v>
      </c>
      <c r="T23" s="20" t="s">
        <v>42</v>
      </c>
      <c r="U23" s="21">
        <v>1</v>
      </c>
      <c r="V23" s="19"/>
      <c r="W23" s="19"/>
      <c r="X23" s="19"/>
      <c r="Y23" s="19"/>
      <c r="Z23" s="19"/>
      <c r="AA23" s="19"/>
      <c r="AB23" s="19"/>
      <c r="AC23" s="19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24"/>
      <c r="AM23" s="21"/>
      <c r="AN23" s="23">
        <f t="shared" si="4"/>
        <v>15</v>
      </c>
      <c r="AO23" s="23">
        <f t="shared" si="5"/>
        <v>1</v>
      </c>
    </row>
    <row r="24" spans="1:41" ht="15" customHeight="1">
      <c r="A24" s="15">
        <v>7</v>
      </c>
      <c r="B24" s="16" t="s">
        <v>40</v>
      </c>
      <c r="C24" s="17" t="s">
        <v>49</v>
      </c>
      <c r="D24" s="18">
        <v>15</v>
      </c>
      <c r="E24" s="19">
        <v>5</v>
      </c>
      <c r="F24" s="18"/>
      <c r="G24" s="18"/>
      <c r="H24" s="18"/>
      <c r="I24" s="18"/>
      <c r="J24" s="18">
        <v>30</v>
      </c>
      <c r="K24" s="18"/>
      <c r="L24" s="18"/>
      <c r="M24" s="18"/>
      <c r="N24" s="18"/>
      <c r="O24" s="18"/>
      <c r="P24" s="18"/>
      <c r="Q24" s="18"/>
      <c r="R24" s="18">
        <f t="shared" si="0"/>
        <v>50</v>
      </c>
      <c r="S24" s="18">
        <f t="shared" si="1"/>
        <v>50</v>
      </c>
      <c r="T24" s="20" t="s">
        <v>42</v>
      </c>
      <c r="U24" s="21">
        <v>2</v>
      </c>
      <c r="V24" s="19">
        <v>15</v>
      </c>
      <c r="W24" s="19">
        <v>5</v>
      </c>
      <c r="X24" s="19"/>
      <c r="Y24" s="19"/>
      <c r="Z24" s="19"/>
      <c r="AA24" s="19"/>
      <c r="AB24" s="19">
        <v>30</v>
      </c>
      <c r="AC24" s="19"/>
      <c r="AD24" s="18"/>
      <c r="AE24" s="18"/>
      <c r="AF24" s="18"/>
      <c r="AG24" s="18"/>
      <c r="AH24" s="18"/>
      <c r="AI24" s="18"/>
      <c r="AJ24" s="18">
        <f t="shared" si="2"/>
        <v>50</v>
      </c>
      <c r="AK24" s="18">
        <f t="shared" si="3"/>
        <v>50</v>
      </c>
      <c r="AL24" s="20" t="s">
        <v>42</v>
      </c>
      <c r="AM24" s="21">
        <v>2</v>
      </c>
      <c r="AN24" s="23">
        <f t="shared" si="4"/>
        <v>100</v>
      </c>
      <c r="AO24" s="23">
        <f t="shared" si="5"/>
        <v>4</v>
      </c>
    </row>
    <row r="25" spans="1:41" ht="12.75">
      <c r="A25" s="15">
        <v>8</v>
      </c>
      <c r="B25" s="16" t="s">
        <v>40</v>
      </c>
      <c r="C25" s="17" t="s">
        <v>50</v>
      </c>
      <c r="D25" s="18"/>
      <c r="E25" s="19"/>
      <c r="F25" s="18"/>
      <c r="G25" s="18"/>
      <c r="H25" s="18"/>
      <c r="I25" s="18"/>
      <c r="J25" s="18">
        <v>15</v>
      </c>
      <c r="K25" s="18"/>
      <c r="L25" s="18"/>
      <c r="M25" s="18"/>
      <c r="N25" s="18"/>
      <c r="O25" s="18"/>
      <c r="P25" s="18"/>
      <c r="Q25" s="18"/>
      <c r="R25" s="18">
        <f t="shared" si="0"/>
        <v>15</v>
      </c>
      <c r="S25" s="18">
        <f t="shared" si="1"/>
        <v>15</v>
      </c>
      <c r="T25" s="20" t="s">
        <v>42</v>
      </c>
      <c r="U25" s="21">
        <v>1</v>
      </c>
      <c r="V25" s="19"/>
      <c r="W25" s="19"/>
      <c r="X25" s="19"/>
      <c r="Y25" s="19"/>
      <c r="Z25" s="19"/>
      <c r="AA25" s="19"/>
      <c r="AB25" s="19"/>
      <c r="AC25" s="19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24"/>
      <c r="AM25" s="21"/>
      <c r="AN25" s="23">
        <f t="shared" si="4"/>
        <v>15</v>
      </c>
      <c r="AO25" s="23">
        <f t="shared" si="5"/>
        <v>1</v>
      </c>
    </row>
    <row r="26" spans="1:41" ht="25.5">
      <c r="A26" s="15">
        <v>9</v>
      </c>
      <c r="B26" s="16" t="s">
        <v>40</v>
      </c>
      <c r="C26" s="17" t="s">
        <v>51</v>
      </c>
      <c r="D26" s="18"/>
      <c r="E26" s="19">
        <v>30</v>
      </c>
      <c r="F26" s="18"/>
      <c r="G26" s="18"/>
      <c r="H26" s="18"/>
      <c r="I26" s="18"/>
      <c r="J26" s="18">
        <v>75</v>
      </c>
      <c r="K26" s="18"/>
      <c r="L26" s="18"/>
      <c r="M26" s="18"/>
      <c r="N26" s="18"/>
      <c r="O26" s="18"/>
      <c r="P26" s="18"/>
      <c r="Q26" s="18"/>
      <c r="R26" s="18">
        <f t="shared" si="0"/>
        <v>105</v>
      </c>
      <c r="S26" s="18">
        <f t="shared" si="1"/>
        <v>105</v>
      </c>
      <c r="T26" s="20" t="s">
        <v>42</v>
      </c>
      <c r="U26" s="21">
        <v>4</v>
      </c>
      <c r="V26" s="19">
        <v>15</v>
      </c>
      <c r="W26" s="19">
        <v>18</v>
      </c>
      <c r="X26" s="19"/>
      <c r="Y26" s="19"/>
      <c r="Z26" s="19"/>
      <c r="AA26" s="19"/>
      <c r="AB26" s="19">
        <v>75</v>
      </c>
      <c r="AC26" s="19"/>
      <c r="AD26" s="18"/>
      <c r="AE26" s="18"/>
      <c r="AF26" s="18"/>
      <c r="AG26" s="18"/>
      <c r="AH26" s="18"/>
      <c r="AI26" s="18"/>
      <c r="AJ26" s="18">
        <f t="shared" si="2"/>
        <v>108</v>
      </c>
      <c r="AK26" s="18">
        <f t="shared" si="3"/>
        <v>108</v>
      </c>
      <c r="AL26" s="20" t="s">
        <v>44</v>
      </c>
      <c r="AM26" s="21">
        <v>4</v>
      </c>
      <c r="AN26" s="23">
        <f t="shared" si="4"/>
        <v>213</v>
      </c>
      <c r="AO26" s="23">
        <f t="shared" si="5"/>
        <v>8</v>
      </c>
    </row>
    <row r="27" spans="1:41" ht="15" customHeight="1">
      <c r="A27" s="15">
        <v>10</v>
      </c>
      <c r="B27" s="16" t="s">
        <v>40</v>
      </c>
      <c r="C27" s="25" t="s">
        <v>52</v>
      </c>
      <c r="D27" s="18">
        <v>16</v>
      </c>
      <c r="E27" s="19"/>
      <c r="F27" s="18"/>
      <c r="G27" s="18">
        <v>75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91</v>
      </c>
      <c r="S27" s="18">
        <f t="shared" si="1"/>
        <v>91</v>
      </c>
      <c r="T27" s="20" t="s">
        <v>42</v>
      </c>
      <c r="U27" s="21">
        <v>3</v>
      </c>
      <c r="V27" s="19">
        <v>14</v>
      </c>
      <c r="W27" s="19"/>
      <c r="X27" s="19"/>
      <c r="Y27" s="19">
        <v>75</v>
      </c>
      <c r="Z27" s="19"/>
      <c r="AA27" s="19"/>
      <c r="AB27" s="19"/>
      <c r="AC27" s="19"/>
      <c r="AD27" s="18"/>
      <c r="AE27" s="18"/>
      <c r="AF27" s="18"/>
      <c r="AG27" s="18"/>
      <c r="AH27" s="18"/>
      <c r="AI27" s="18"/>
      <c r="AJ27" s="18">
        <f t="shared" si="2"/>
        <v>89</v>
      </c>
      <c r="AK27" s="18">
        <f t="shared" si="3"/>
        <v>89</v>
      </c>
      <c r="AL27" s="20" t="s">
        <v>42</v>
      </c>
      <c r="AM27" s="21">
        <v>3</v>
      </c>
      <c r="AN27" s="23">
        <f t="shared" si="4"/>
        <v>180</v>
      </c>
      <c r="AO27" s="23">
        <f t="shared" si="5"/>
        <v>6</v>
      </c>
    </row>
    <row r="28" spans="1:41" s="2" customFormat="1" ht="15" customHeight="1">
      <c r="A28" s="15">
        <v>11</v>
      </c>
      <c r="B28" s="16" t="s">
        <v>40</v>
      </c>
      <c r="C28" s="17" t="s">
        <v>53</v>
      </c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20"/>
      <c r="U28" s="21"/>
      <c r="V28" s="19"/>
      <c r="W28" s="19">
        <v>20</v>
      </c>
      <c r="X28" s="19"/>
      <c r="Y28" s="19">
        <v>21</v>
      </c>
      <c r="Z28" s="19"/>
      <c r="AA28" s="19"/>
      <c r="AB28" s="19"/>
      <c r="AC28" s="19"/>
      <c r="AD28" s="18"/>
      <c r="AE28" s="18"/>
      <c r="AF28" s="18"/>
      <c r="AG28" s="18"/>
      <c r="AH28" s="18"/>
      <c r="AI28" s="18"/>
      <c r="AJ28" s="18">
        <f t="shared" si="2"/>
        <v>41</v>
      </c>
      <c r="AK28" s="18">
        <f t="shared" si="3"/>
        <v>41</v>
      </c>
      <c r="AL28" s="20" t="s">
        <v>54</v>
      </c>
      <c r="AM28" s="21">
        <v>3</v>
      </c>
      <c r="AN28" s="23">
        <f t="shared" si="4"/>
        <v>41</v>
      </c>
      <c r="AO28" s="23">
        <f t="shared" si="5"/>
        <v>3</v>
      </c>
    </row>
    <row r="29" spans="1:41" ht="15" customHeight="1">
      <c r="A29" s="15">
        <v>12</v>
      </c>
      <c r="B29" s="16" t="s">
        <v>40</v>
      </c>
      <c r="C29" s="17" t="s">
        <v>55</v>
      </c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>
        <f t="shared" si="1"/>
        <v>0</v>
      </c>
      <c r="T29" s="20"/>
      <c r="U29" s="21"/>
      <c r="V29" s="19">
        <v>15</v>
      </c>
      <c r="W29" s="19"/>
      <c r="X29" s="19"/>
      <c r="Y29" s="19">
        <v>30</v>
      </c>
      <c r="Z29" s="19"/>
      <c r="AA29" s="19"/>
      <c r="AB29" s="19"/>
      <c r="AC29" s="19"/>
      <c r="AD29" s="18"/>
      <c r="AE29" s="18"/>
      <c r="AF29" s="18"/>
      <c r="AG29" s="18"/>
      <c r="AH29" s="18"/>
      <c r="AI29" s="18"/>
      <c r="AJ29" s="18">
        <f t="shared" si="2"/>
        <v>45</v>
      </c>
      <c r="AK29" s="18">
        <f t="shared" si="3"/>
        <v>45</v>
      </c>
      <c r="AL29" s="20" t="s">
        <v>44</v>
      </c>
      <c r="AM29" s="21">
        <v>1</v>
      </c>
      <c r="AN29" s="23">
        <f t="shared" si="4"/>
        <v>45</v>
      </c>
      <c r="AO29" s="23">
        <f t="shared" si="5"/>
        <v>1</v>
      </c>
    </row>
    <row r="30" spans="1:41" s="2" customFormat="1" ht="15" customHeight="1">
      <c r="A30" s="15">
        <v>13</v>
      </c>
      <c r="B30" s="16" t="s">
        <v>40</v>
      </c>
      <c r="C30" s="25" t="s">
        <v>56</v>
      </c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20"/>
      <c r="U30" s="21"/>
      <c r="V30" s="19"/>
      <c r="W30" s="19"/>
      <c r="X30" s="19"/>
      <c r="Y30" s="19">
        <v>45</v>
      </c>
      <c r="Z30" s="19"/>
      <c r="AA30" s="19"/>
      <c r="AB30" s="19"/>
      <c r="AC30" s="19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20" t="s">
        <v>54</v>
      </c>
      <c r="AM30" s="21">
        <v>2</v>
      </c>
      <c r="AN30" s="23">
        <f t="shared" si="4"/>
        <v>45</v>
      </c>
      <c r="AO30" s="23">
        <f t="shared" si="5"/>
        <v>2</v>
      </c>
    </row>
    <row r="31" spans="1:41" ht="15" customHeight="1">
      <c r="A31" s="15">
        <v>14</v>
      </c>
      <c r="B31" s="16" t="s">
        <v>40</v>
      </c>
      <c r="C31" s="17" t="s">
        <v>57</v>
      </c>
      <c r="D31" s="18"/>
      <c r="E31" s="19"/>
      <c r="F31" s="18"/>
      <c r="G31" s="18"/>
      <c r="H31" s="18"/>
      <c r="I31" s="18"/>
      <c r="J31" s="18">
        <v>15</v>
      </c>
      <c r="K31" s="18"/>
      <c r="L31" s="18"/>
      <c r="M31" s="18"/>
      <c r="N31" s="18"/>
      <c r="O31" s="18"/>
      <c r="P31" s="18"/>
      <c r="Q31" s="18"/>
      <c r="R31" s="18">
        <f t="shared" si="0"/>
        <v>15</v>
      </c>
      <c r="S31" s="18">
        <f t="shared" si="1"/>
        <v>15</v>
      </c>
      <c r="T31" s="20" t="s">
        <v>42</v>
      </c>
      <c r="U31" s="21">
        <v>1</v>
      </c>
      <c r="V31" s="19"/>
      <c r="W31" s="19"/>
      <c r="X31" s="19"/>
      <c r="Y31" s="19"/>
      <c r="Z31" s="19"/>
      <c r="AA31" s="19"/>
      <c r="AB31" s="19"/>
      <c r="AC31" s="19"/>
      <c r="AD31" s="18"/>
      <c r="AE31" s="18"/>
      <c r="AF31" s="18"/>
      <c r="AG31" s="18"/>
      <c r="AH31" s="18"/>
      <c r="AI31" s="18"/>
      <c r="AJ31" s="18">
        <f t="shared" si="2"/>
        <v>0</v>
      </c>
      <c r="AK31" s="18">
        <f t="shared" si="3"/>
        <v>0</v>
      </c>
      <c r="AL31" s="24"/>
      <c r="AM31" s="21"/>
      <c r="AN31" s="23">
        <f t="shared" si="4"/>
        <v>15</v>
      </c>
      <c r="AO31" s="23">
        <f t="shared" si="5"/>
        <v>1</v>
      </c>
    </row>
    <row r="32" spans="1:41" ht="15" customHeight="1">
      <c r="A32" s="15">
        <v>15</v>
      </c>
      <c r="B32" s="16" t="s">
        <v>40</v>
      </c>
      <c r="C32" s="17" t="s">
        <v>58</v>
      </c>
      <c r="D32" s="18"/>
      <c r="E32" s="19"/>
      <c r="F32" s="18"/>
      <c r="G32" s="18"/>
      <c r="H32" s="18"/>
      <c r="I32" s="18"/>
      <c r="J32" s="18">
        <v>15</v>
      </c>
      <c r="K32" s="18"/>
      <c r="L32" s="18"/>
      <c r="M32" s="18"/>
      <c r="N32" s="18"/>
      <c r="O32" s="18"/>
      <c r="P32" s="18"/>
      <c r="Q32" s="18"/>
      <c r="R32" s="18">
        <f t="shared" si="0"/>
        <v>15</v>
      </c>
      <c r="S32" s="18">
        <f t="shared" si="1"/>
        <v>15</v>
      </c>
      <c r="T32" s="20" t="s">
        <v>42</v>
      </c>
      <c r="U32" s="21">
        <v>1</v>
      </c>
      <c r="V32" s="19"/>
      <c r="W32" s="19"/>
      <c r="X32" s="19"/>
      <c r="Y32" s="19"/>
      <c r="Z32" s="19"/>
      <c r="AA32" s="19"/>
      <c r="AB32" s="19"/>
      <c r="AC32" s="19"/>
      <c r="AD32" s="18"/>
      <c r="AE32" s="18"/>
      <c r="AF32" s="18"/>
      <c r="AG32" s="18"/>
      <c r="AH32" s="18"/>
      <c r="AI32" s="18"/>
      <c r="AJ32" s="18">
        <f t="shared" si="2"/>
        <v>0</v>
      </c>
      <c r="AK32" s="18">
        <f t="shared" si="3"/>
        <v>0</v>
      </c>
      <c r="AL32" s="24"/>
      <c r="AM32" s="21"/>
      <c r="AN32" s="23">
        <f t="shared" si="4"/>
        <v>15</v>
      </c>
      <c r="AO32" s="23">
        <f t="shared" si="5"/>
        <v>1</v>
      </c>
    </row>
    <row r="33" spans="1:41" ht="15" customHeight="1">
      <c r="A33" s="15">
        <v>16</v>
      </c>
      <c r="B33" s="16" t="s">
        <v>40</v>
      </c>
      <c r="C33" s="17" t="s">
        <v>59</v>
      </c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22"/>
      <c r="U33" s="21"/>
      <c r="V33" s="19"/>
      <c r="W33" s="19">
        <v>10</v>
      </c>
      <c r="X33" s="19"/>
      <c r="Y33" s="19">
        <v>20</v>
      </c>
      <c r="Z33" s="19"/>
      <c r="AA33" s="19"/>
      <c r="AB33" s="19"/>
      <c r="AC33" s="19"/>
      <c r="AD33" s="18"/>
      <c r="AE33" s="18"/>
      <c r="AF33" s="18"/>
      <c r="AG33" s="18"/>
      <c r="AH33" s="18"/>
      <c r="AI33" s="18"/>
      <c r="AJ33" s="18">
        <f t="shared" si="2"/>
        <v>30</v>
      </c>
      <c r="AK33" s="18">
        <f t="shared" si="3"/>
        <v>30</v>
      </c>
      <c r="AL33" s="20" t="s">
        <v>42</v>
      </c>
      <c r="AM33" s="21">
        <v>2</v>
      </c>
      <c r="AN33" s="23">
        <f t="shared" si="4"/>
        <v>30</v>
      </c>
      <c r="AO33" s="23">
        <f t="shared" si="5"/>
        <v>2</v>
      </c>
    </row>
    <row r="34" spans="1:41" ht="15" customHeight="1">
      <c r="A34" s="15">
        <v>17</v>
      </c>
      <c r="B34" s="16" t="s">
        <v>40</v>
      </c>
      <c r="C34" s="17" t="s">
        <v>60</v>
      </c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22"/>
      <c r="U34" s="21"/>
      <c r="V34" s="19"/>
      <c r="W34" s="19"/>
      <c r="X34" s="19"/>
      <c r="Y34" s="19"/>
      <c r="Z34" s="19"/>
      <c r="AA34" s="19"/>
      <c r="AB34" s="19"/>
      <c r="AC34" s="19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20" t="s">
        <v>42</v>
      </c>
      <c r="AM34" s="21">
        <v>4</v>
      </c>
      <c r="AN34" s="23">
        <f t="shared" si="4"/>
        <v>120</v>
      </c>
      <c r="AO34" s="23">
        <f t="shared" si="5"/>
        <v>4</v>
      </c>
    </row>
    <row r="35" spans="1:41" ht="15" customHeight="1">
      <c r="A35" s="15"/>
      <c r="B35" s="26"/>
      <c r="C35" s="17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22"/>
      <c r="U35" s="21"/>
      <c r="V35" s="19"/>
      <c r="W35" s="19"/>
      <c r="X35" s="19"/>
      <c r="Y35" s="19"/>
      <c r="Z35" s="19"/>
      <c r="AA35" s="19"/>
      <c r="AB35" s="19"/>
      <c r="AC35" s="19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22"/>
      <c r="AM35" s="21"/>
      <c r="AN35" s="23">
        <f t="shared" si="4"/>
        <v>0</v>
      </c>
      <c r="AO35" s="23">
        <f t="shared" si="5"/>
        <v>0</v>
      </c>
    </row>
    <row r="36" spans="1:41" ht="15" customHeight="1">
      <c r="A36" s="15"/>
      <c r="B36" s="26"/>
      <c r="C36" s="17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22"/>
      <c r="U36" s="21"/>
      <c r="V36" s="19"/>
      <c r="W36" s="19"/>
      <c r="X36" s="19"/>
      <c r="Y36" s="19"/>
      <c r="Z36" s="19"/>
      <c r="AA36" s="19"/>
      <c r="AB36" s="19"/>
      <c r="AC36" s="19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22"/>
      <c r="AM36" s="21"/>
      <c r="AN36" s="23">
        <f t="shared" si="4"/>
        <v>0</v>
      </c>
      <c r="AO36" s="23">
        <f t="shared" si="5"/>
        <v>0</v>
      </c>
    </row>
    <row r="37" spans="1:41" ht="15" customHeight="1">
      <c r="A37" s="15"/>
      <c r="B37" s="26"/>
      <c r="C37" s="17"/>
      <c r="D37" s="18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22"/>
      <c r="U37" s="21"/>
      <c r="V37" s="19"/>
      <c r="W37" s="19"/>
      <c r="X37" s="19"/>
      <c r="Y37" s="19"/>
      <c r="Z37" s="19"/>
      <c r="AA37" s="19"/>
      <c r="AB37" s="19"/>
      <c r="AC37" s="19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22"/>
      <c r="AM37" s="21"/>
      <c r="AN37" s="23">
        <f t="shared" si="4"/>
        <v>0</v>
      </c>
      <c r="AO37" s="23">
        <f t="shared" si="5"/>
        <v>0</v>
      </c>
    </row>
    <row r="38" spans="1:41" ht="15" customHeight="1">
      <c r="A38" s="15"/>
      <c r="B38" s="26"/>
      <c r="C38" s="17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22"/>
      <c r="U38" s="21"/>
      <c r="V38" s="19"/>
      <c r="W38" s="19"/>
      <c r="X38" s="19"/>
      <c r="Y38" s="19"/>
      <c r="Z38" s="19"/>
      <c r="AA38" s="19"/>
      <c r="AB38" s="19"/>
      <c r="AC38" s="19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22"/>
      <c r="AM38" s="21"/>
      <c r="AN38" s="23">
        <f t="shared" si="4"/>
        <v>0</v>
      </c>
      <c r="AO38" s="23">
        <f t="shared" si="5"/>
        <v>0</v>
      </c>
    </row>
    <row r="39" spans="1:41" ht="15" customHeight="1">
      <c r="A39" s="15"/>
      <c r="B39" s="26"/>
      <c r="C39" s="17"/>
      <c r="D39" s="18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22"/>
      <c r="U39" s="21"/>
      <c r="V39" s="19"/>
      <c r="W39" s="19"/>
      <c r="X39" s="19"/>
      <c r="Y39" s="19"/>
      <c r="Z39" s="19"/>
      <c r="AA39" s="19"/>
      <c r="AB39" s="19"/>
      <c r="AC39" s="19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22"/>
      <c r="AM39" s="21"/>
      <c r="AN39" s="23">
        <f t="shared" si="4"/>
        <v>0</v>
      </c>
      <c r="AO39" s="23">
        <f t="shared" si="5"/>
        <v>0</v>
      </c>
    </row>
    <row r="40" spans="1:41" ht="15" customHeight="1">
      <c r="A40" s="15"/>
      <c r="B40" s="26"/>
      <c r="C40" s="17"/>
      <c r="D40" s="27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22"/>
      <c r="U40" s="21"/>
      <c r="V40" s="19"/>
      <c r="W40" s="19"/>
      <c r="X40" s="19"/>
      <c r="Y40" s="19"/>
      <c r="Z40" s="19"/>
      <c r="AA40" s="19"/>
      <c r="AB40" s="19"/>
      <c r="AC40" s="19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22"/>
      <c r="AM40" s="21"/>
      <c r="AN40" s="23">
        <f t="shared" si="4"/>
        <v>0</v>
      </c>
      <c r="AO40" s="23">
        <f t="shared" si="5"/>
        <v>0</v>
      </c>
    </row>
    <row r="41" spans="1:41" ht="15" customHeight="1">
      <c r="A41" s="49" t="s">
        <v>61</v>
      </c>
      <c r="B41" s="49"/>
      <c r="C41" s="49"/>
      <c r="D41" s="28">
        <f aca="true" t="shared" si="6" ref="D41:S41">SUM(D18:D40)</f>
        <v>81</v>
      </c>
      <c r="E41" s="29">
        <f t="shared" si="6"/>
        <v>90</v>
      </c>
      <c r="F41" s="28">
        <f t="shared" si="6"/>
        <v>0</v>
      </c>
      <c r="G41" s="28">
        <f t="shared" si="6"/>
        <v>165</v>
      </c>
      <c r="H41" s="28">
        <f t="shared" si="6"/>
        <v>0</v>
      </c>
      <c r="I41" s="28">
        <f t="shared" si="6"/>
        <v>0</v>
      </c>
      <c r="J41" s="28">
        <f t="shared" si="6"/>
        <v>175</v>
      </c>
      <c r="K41" s="28">
        <f t="shared" si="6"/>
        <v>0</v>
      </c>
      <c r="L41" s="28">
        <f t="shared" si="6"/>
        <v>0</v>
      </c>
      <c r="M41" s="28">
        <f t="shared" si="6"/>
        <v>0</v>
      </c>
      <c r="N41" s="28">
        <f t="shared" si="6"/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511</v>
      </c>
      <c r="S41" s="28">
        <f t="shared" si="6"/>
        <v>511</v>
      </c>
      <c r="T41" s="28"/>
      <c r="U41" s="28">
        <f aca="true" t="shared" si="7" ref="U41:AK41">SUM(U18:U40)</f>
        <v>28</v>
      </c>
      <c r="V41" s="28">
        <f t="shared" si="7"/>
        <v>79</v>
      </c>
      <c r="W41" s="28">
        <f t="shared" si="7"/>
        <v>63</v>
      </c>
      <c r="X41" s="28">
        <f t="shared" si="7"/>
        <v>0</v>
      </c>
      <c r="Y41" s="28">
        <f t="shared" si="7"/>
        <v>216</v>
      </c>
      <c r="Z41" s="28">
        <f t="shared" si="7"/>
        <v>0</v>
      </c>
      <c r="AA41" s="28">
        <f t="shared" si="7"/>
        <v>0</v>
      </c>
      <c r="AB41" s="28">
        <f t="shared" si="7"/>
        <v>125</v>
      </c>
      <c r="AC41" s="28">
        <f t="shared" si="7"/>
        <v>0</v>
      </c>
      <c r="AD41" s="28">
        <f t="shared" si="7"/>
        <v>0</v>
      </c>
      <c r="AE41" s="28">
        <f t="shared" si="7"/>
        <v>0</v>
      </c>
      <c r="AF41" s="28">
        <f t="shared" si="7"/>
        <v>0</v>
      </c>
      <c r="AG41" s="28">
        <f t="shared" si="7"/>
        <v>0</v>
      </c>
      <c r="AH41" s="28">
        <f t="shared" si="7"/>
        <v>120</v>
      </c>
      <c r="AI41" s="28">
        <f t="shared" si="7"/>
        <v>0</v>
      </c>
      <c r="AJ41" s="28">
        <f t="shared" si="7"/>
        <v>603</v>
      </c>
      <c r="AK41" s="28">
        <f t="shared" si="7"/>
        <v>603</v>
      </c>
      <c r="AL41" s="28"/>
      <c r="AM41" s="28">
        <f>SUM(AM18:AM40)</f>
        <v>27</v>
      </c>
      <c r="AN41" s="30">
        <f>SUM(S41,AK41)</f>
        <v>1114</v>
      </c>
      <c r="AO41" s="30">
        <f>SUM(U41,AM41)</f>
        <v>55</v>
      </c>
    </row>
    <row r="47" spans="3:38" ht="12.75">
      <c r="C47" s="1" t="s">
        <v>62</v>
      </c>
      <c r="AF47" s="50" t="s">
        <v>62</v>
      </c>
      <c r="AG47" s="50"/>
      <c r="AH47" s="50"/>
      <c r="AI47" s="50"/>
      <c r="AJ47" s="50"/>
      <c r="AK47" s="50"/>
      <c r="AL47" s="50"/>
    </row>
    <row r="48" spans="3:38" ht="12.75">
      <c r="C48" s="31" t="s">
        <v>63</v>
      </c>
      <c r="M48" s="32"/>
      <c r="O48" s="50"/>
      <c r="P48" s="50"/>
      <c r="Q48" s="50"/>
      <c r="R48" s="50"/>
      <c r="S48" s="50"/>
      <c r="T48" s="50"/>
      <c r="U48" s="50"/>
      <c r="AF48" s="50" t="s">
        <v>64</v>
      </c>
      <c r="AG48" s="50"/>
      <c r="AH48" s="50"/>
      <c r="AI48" s="50"/>
      <c r="AJ48" s="50"/>
      <c r="AK48" s="50"/>
      <c r="AL48" s="50"/>
    </row>
  </sheetData>
  <sheetProtection selectLockedCells="1" selectUnlockedCells="1"/>
  <mergeCells count="12">
    <mergeCell ref="A41:C41"/>
    <mergeCell ref="AF47:AL47"/>
    <mergeCell ref="O48:U48"/>
    <mergeCell ref="AF48:AL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0">
      <formula1>RodzajeZajec</formula1>
      <formula2>0</formula2>
    </dataValidation>
  </dataValidations>
  <printOptions horizontalCentered="1"/>
  <pageMargins left="0" right="0" top="0.7062499999999999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1"/>
  <sheetViews>
    <sheetView zoomScale="60" zoomScaleNormal="60" zoomScalePageLayoutView="0" workbookViewId="0" topLeftCell="AH1">
      <selection activeCell="AK2" sqref="AK2"/>
    </sheetView>
  </sheetViews>
  <sheetFormatPr defaultColWidth="9.140625" defaultRowHeight="12.75"/>
  <cols>
    <col min="1" max="1" width="4.8515625" style="0" customWidth="1"/>
    <col min="2" max="2" width="13.8515625" style="0" customWidth="1"/>
    <col min="3" max="3" width="26.0039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 t="s">
        <v>0</v>
      </c>
      <c r="AL1" s="2"/>
      <c r="AM1" s="2"/>
      <c r="AN1" s="2"/>
      <c r="AO1" s="2"/>
    </row>
    <row r="2" spans="1:41" ht="12.75">
      <c r="A2" s="1"/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 t="s">
        <v>1</v>
      </c>
      <c r="AL2" s="4"/>
      <c r="AM2" s="4"/>
      <c r="AN2" s="4"/>
      <c r="AO2" s="4"/>
    </row>
    <row r="3" spans="1:41" ht="12.75">
      <c r="A3" s="1"/>
      <c r="B3" s="3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 t="s">
        <v>2</v>
      </c>
      <c r="AL3" s="2"/>
      <c r="AM3" s="2"/>
      <c r="AN3" s="2"/>
      <c r="AO3" s="2"/>
    </row>
    <row r="4" spans="1:41" ht="12.75">
      <c r="A4" s="1"/>
      <c r="B4" s="3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 t="s">
        <v>3</v>
      </c>
      <c r="AL4" s="4"/>
      <c r="AM4" s="4"/>
      <c r="AN4" s="4"/>
      <c r="AO4" s="4"/>
    </row>
    <row r="5" spans="1:41" ht="12.75">
      <c r="A5" s="1"/>
      <c r="B5" s="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43" t="s">
        <v>65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3"/>
      <c r="N7" s="43"/>
      <c r="O7" s="43"/>
      <c r="P7" s="43"/>
      <c r="Q7" s="43"/>
      <c r="R7" s="43"/>
      <c r="S7" s="43"/>
      <c r="T7" s="43"/>
      <c r="U7" s="43"/>
      <c r="V7" s="4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8" t="s">
        <v>5</v>
      </c>
      <c r="B9" s="8"/>
      <c r="C9" s="8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4.25">
      <c r="A10" s="8" t="s">
        <v>7</v>
      </c>
      <c r="B10" s="8"/>
      <c r="C10" s="8" t="s">
        <v>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4.25">
      <c r="A11" s="8" t="s">
        <v>9</v>
      </c>
      <c r="B11" s="8"/>
      <c r="C11" s="8" t="s">
        <v>66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4.25">
      <c r="A12" s="8" t="s">
        <v>11</v>
      </c>
      <c r="B12" s="8"/>
      <c r="C12" s="8" t="s">
        <v>67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4.25">
      <c r="A13" s="8" t="s">
        <v>13</v>
      </c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44" t="s">
        <v>14</v>
      </c>
      <c r="B16" s="9"/>
      <c r="C16" s="45" t="s">
        <v>15</v>
      </c>
      <c r="D16" s="46" t="s">
        <v>16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 t="s">
        <v>17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 t="s">
        <v>18</v>
      </c>
      <c r="AO16" s="48" t="s">
        <v>19</v>
      </c>
    </row>
    <row r="17" spans="1:41" ht="232.5">
      <c r="A17" s="44"/>
      <c r="B17" s="10" t="s">
        <v>20</v>
      </c>
      <c r="C17" s="45"/>
      <c r="D17" s="11" t="s">
        <v>21</v>
      </c>
      <c r="E17" s="12" t="s">
        <v>22</v>
      </c>
      <c r="F17" s="13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 t="s">
        <v>33</v>
      </c>
      <c r="Q17" s="13" t="s">
        <v>34</v>
      </c>
      <c r="R17" s="13" t="s">
        <v>35</v>
      </c>
      <c r="S17" s="13" t="s">
        <v>36</v>
      </c>
      <c r="T17" s="13" t="s">
        <v>37</v>
      </c>
      <c r="U17" s="14" t="s">
        <v>38</v>
      </c>
      <c r="V17" s="12" t="s">
        <v>21</v>
      </c>
      <c r="W17" s="12" t="s">
        <v>22</v>
      </c>
      <c r="X17" s="12" t="s">
        <v>23</v>
      </c>
      <c r="Y17" s="12" t="s">
        <v>24</v>
      </c>
      <c r="Z17" s="12" t="s">
        <v>25</v>
      </c>
      <c r="AA17" s="12" t="s">
        <v>26</v>
      </c>
      <c r="AB17" s="12" t="s">
        <v>27</v>
      </c>
      <c r="AC17" s="13" t="s">
        <v>39</v>
      </c>
      <c r="AD17" s="13" t="s">
        <v>29</v>
      </c>
      <c r="AE17" s="13" t="s">
        <v>30</v>
      </c>
      <c r="AF17" s="13" t="s">
        <v>31</v>
      </c>
      <c r="AG17" s="13" t="s">
        <v>32</v>
      </c>
      <c r="AH17" s="13" t="s">
        <v>33</v>
      </c>
      <c r="AI17" s="13" t="s">
        <v>34</v>
      </c>
      <c r="AJ17" s="13" t="s">
        <v>35</v>
      </c>
      <c r="AK17" s="13" t="s">
        <v>36</v>
      </c>
      <c r="AL17" s="13" t="s">
        <v>37</v>
      </c>
      <c r="AM17" s="14" t="s">
        <v>38</v>
      </c>
      <c r="AN17" s="47"/>
      <c r="AO17" s="48"/>
    </row>
    <row r="18" spans="1:41" ht="12.75">
      <c r="A18" s="15">
        <v>1</v>
      </c>
      <c r="B18" s="16" t="s">
        <v>40</v>
      </c>
      <c r="C18" s="17" t="s">
        <v>68</v>
      </c>
      <c r="D18" s="35"/>
      <c r="E18" s="19"/>
      <c r="F18" s="18"/>
      <c r="G18" s="18"/>
      <c r="H18" s="18"/>
      <c r="I18" s="18"/>
      <c r="J18" s="18">
        <v>14</v>
      </c>
      <c r="K18" s="18"/>
      <c r="L18" s="18"/>
      <c r="M18" s="18"/>
      <c r="N18" s="18"/>
      <c r="O18" s="18"/>
      <c r="P18" s="18"/>
      <c r="Q18" s="18"/>
      <c r="R18" s="18">
        <f aca="true" t="shared" si="0" ref="R18:R42">SUM(D18:P18)</f>
        <v>14</v>
      </c>
      <c r="S18" s="18">
        <f aca="true" t="shared" si="1" ref="S18:S42">SUM(D18:Q18)</f>
        <v>14</v>
      </c>
      <c r="T18" s="20" t="s">
        <v>42</v>
      </c>
      <c r="U18" s="21">
        <v>1</v>
      </c>
      <c r="V18" s="19"/>
      <c r="W18" s="19"/>
      <c r="X18" s="19"/>
      <c r="Y18" s="19"/>
      <c r="Z18" s="19"/>
      <c r="AA18" s="19"/>
      <c r="AB18" s="19"/>
      <c r="AC18" s="19"/>
      <c r="AD18" s="18"/>
      <c r="AE18" s="18"/>
      <c r="AF18" s="18"/>
      <c r="AG18" s="18"/>
      <c r="AH18" s="18"/>
      <c r="AI18" s="18"/>
      <c r="AJ18" s="18">
        <f aca="true" t="shared" si="2" ref="AJ18:AJ42">SUM(V18:AH18)</f>
        <v>0</v>
      </c>
      <c r="AK18" s="18">
        <f aca="true" t="shared" si="3" ref="AK18:AK42">SUM(V18:AI18)</f>
        <v>0</v>
      </c>
      <c r="AL18" s="22"/>
      <c r="AM18" s="21"/>
      <c r="AN18" s="23">
        <f>S18+AK18</f>
        <v>14</v>
      </c>
      <c r="AO18" s="23">
        <f>U18+AM18</f>
        <v>1</v>
      </c>
    </row>
    <row r="19" spans="1:41" ht="12.75">
      <c r="A19" s="15">
        <v>2</v>
      </c>
      <c r="B19" s="16" t="s">
        <v>40</v>
      </c>
      <c r="C19" s="17" t="s">
        <v>49</v>
      </c>
      <c r="D19" s="35">
        <v>10</v>
      </c>
      <c r="E19" s="19">
        <v>5</v>
      </c>
      <c r="F19" s="18"/>
      <c r="G19" s="18"/>
      <c r="H19" s="18"/>
      <c r="I19" s="18"/>
      <c r="J19" s="18">
        <v>20</v>
      </c>
      <c r="K19" s="18"/>
      <c r="L19" s="18"/>
      <c r="M19" s="18"/>
      <c r="N19" s="18"/>
      <c r="O19" s="18"/>
      <c r="P19" s="18"/>
      <c r="Q19" s="18"/>
      <c r="R19" s="18">
        <f t="shared" si="0"/>
        <v>35</v>
      </c>
      <c r="S19" s="18">
        <f t="shared" si="1"/>
        <v>35</v>
      </c>
      <c r="T19" s="20" t="s">
        <v>44</v>
      </c>
      <c r="U19" s="21">
        <v>3</v>
      </c>
      <c r="V19" s="19"/>
      <c r="W19" s="19"/>
      <c r="X19" s="19"/>
      <c r="Y19" s="19"/>
      <c r="Z19" s="19"/>
      <c r="AA19" s="19"/>
      <c r="AB19" s="19"/>
      <c r="AC19" s="19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22"/>
      <c r="AM19" s="21"/>
      <c r="AN19" s="23">
        <f aca="true" t="shared" si="4" ref="AN19:AN42">S19+AK19</f>
        <v>35</v>
      </c>
      <c r="AO19" s="23">
        <f aca="true" t="shared" si="5" ref="AO19:AO42">U19+AM19</f>
        <v>3</v>
      </c>
    </row>
    <row r="20" spans="1:41" ht="12.75">
      <c r="A20" s="15">
        <v>3</v>
      </c>
      <c r="B20" s="16" t="s">
        <v>40</v>
      </c>
      <c r="C20" s="17" t="s">
        <v>69</v>
      </c>
      <c r="D20" s="35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>
        <f t="shared" si="1"/>
        <v>0</v>
      </c>
      <c r="T20" s="24"/>
      <c r="U20" s="21"/>
      <c r="V20" s="19">
        <v>15</v>
      </c>
      <c r="W20" s="19"/>
      <c r="X20" s="19"/>
      <c r="Y20" s="19"/>
      <c r="Z20" s="19"/>
      <c r="AA20" s="19"/>
      <c r="AB20" s="19">
        <v>30</v>
      </c>
      <c r="AC20" s="19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20" t="s">
        <v>44</v>
      </c>
      <c r="AM20" s="21">
        <v>2</v>
      </c>
      <c r="AN20" s="23">
        <f t="shared" si="4"/>
        <v>45</v>
      </c>
      <c r="AO20" s="23">
        <f t="shared" si="5"/>
        <v>2</v>
      </c>
    </row>
    <row r="21" spans="1:41" ht="12.75">
      <c r="A21" s="15">
        <v>4</v>
      </c>
      <c r="B21" s="16" t="s">
        <v>40</v>
      </c>
      <c r="C21" s="17" t="s">
        <v>70</v>
      </c>
      <c r="D21" s="35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>
        <f t="shared" si="1"/>
        <v>0</v>
      </c>
      <c r="T21" s="24"/>
      <c r="U21" s="21"/>
      <c r="V21" s="19">
        <v>10</v>
      </c>
      <c r="W21" s="19"/>
      <c r="X21" s="19"/>
      <c r="Y21" s="19"/>
      <c r="Z21" s="19"/>
      <c r="AA21" s="19"/>
      <c r="AB21" s="19">
        <v>35</v>
      </c>
      <c r="AC21" s="19"/>
      <c r="AD21" s="18"/>
      <c r="AE21" s="18"/>
      <c r="AF21" s="18"/>
      <c r="AG21" s="18"/>
      <c r="AH21" s="18"/>
      <c r="AI21" s="18"/>
      <c r="AJ21" s="18">
        <f t="shared" si="2"/>
        <v>45</v>
      </c>
      <c r="AK21" s="18">
        <f t="shared" si="3"/>
        <v>45</v>
      </c>
      <c r="AL21" s="20" t="s">
        <v>44</v>
      </c>
      <c r="AM21" s="21">
        <v>2</v>
      </c>
      <c r="AN21" s="23">
        <f t="shared" si="4"/>
        <v>45</v>
      </c>
      <c r="AO21" s="23">
        <f t="shared" si="5"/>
        <v>2</v>
      </c>
    </row>
    <row r="22" spans="1:41" ht="12.75">
      <c r="A22" s="15">
        <v>5</v>
      </c>
      <c r="B22" s="16" t="s">
        <v>40</v>
      </c>
      <c r="C22" s="17" t="s">
        <v>71</v>
      </c>
      <c r="D22" s="35">
        <v>10</v>
      </c>
      <c r="E22" s="19">
        <v>5</v>
      </c>
      <c r="F22" s="18"/>
      <c r="G22" s="18"/>
      <c r="H22" s="18"/>
      <c r="I22" s="18"/>
      <c r="J22" s="18">
        <v>26</v>
      </c>
      <c r="K22" s="18"/>
      <c r="L22" s="18"/>
      <c r="M22" s="18"/>
      <c r="N22" s="18"/>
      <c r="O22" s="18"/>
      <c r="P22" s="18"/>
      <c r="Q22" s="18"/>
      <c r="R22" s="18">
        <f t="shared" si="0"/>
        <v>41</v>
      </c>
      <c r="S22" s="18">
        <f t="shared" si="1"/>
        <v>41</v>
      </c>
      <c r="T22" s="20" t="s">
        <v>44</v>
      </c>
      <c r="U22" s="21">
        <v>2</v>
      </c>
      <c r="V22" s="19"/>
      <c r="W22" s="19"/>
      <c r="X22" s="19"/>
      <c r="Y22" s="19"/>
      <c r="Z22" s="19"/>
      <c r="AA22" s="19"/>
      <c r="AB22" s="19"/>
      <c r="AC22" s="19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24"/>
      <c r="AM22" s="21"/>
      <c r="AN22" s="23">
        <f t="shared" si="4"/>
        <v>41</v>
      </c>
      <c r="AO22" s="23">
        <f t="shared" si="5"/>
        <v>2</v>
      </c>
    </row>
    <row r="23" spans="1:41" ht="12.75">
      <c r="A23" s="15">
        <v>6</v>
      </c>
      <c r="B23" s="16" t="s">
        <v>40</v>
      </c>
      <c r="C23" s="17" t="s">
        <v>72</v>
      </c>
      <c r="D23" s="35">
        <v>10</v>
      </c>
      <c r="E23" s="19"/>
      <c r="F23" s="18"/>
      <c r="G23" s="18"/>
      <c r="H23" s="18"/>
      <c r="I23" s="18"/>
      <c r="J23" s="18">
        <v>15</v>
      </c>
      <c r="K23" s="18"/>
      <c r="L23" s="18"/>
      <c r="M23" s="18"/>
      <c r="N23" s="18"/>
      <c r="O23" s="18"/>
      <c r="P23" s="18"/>
      <c r="Q23" s="18"/>
      <c r="R23" s="18">
        <f t="shared" si="0"/>
        <v>25</v>
      </c>
      <c r="S23" s="18">
        <f t="shared" si="1"/>
        <v>25</v>
      </c>
      <c r="T23" s="20" t="s">
        <v>42</v>
      </c>
      <c r="U23" s="21">
        <v>2</v>
      </c>
      <c r="V23" s="19"/>
      <c r="W23" s="19"/>
      <c r="X23" s="19"/>
      <c r="Y23" s="19"/>
      <c r="Z23" s="19"/>
      <c r="AA23" s="19"/>
      <c r="AB23" s="19"/>
      <c r="AC23" s="19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24"/>
      <c r="AM23" s="21"/>
      <c r="AN23" s="23">
        <f t="shared" si="4"/>
        <v>25</v>
      </c>
      <c r="AO23" s="23">
        <f t="shared" si="5"/>
        <v>2</v>
      </c>
    </row>
    <row r="24" spans="1:41" ht="25.5">
      <c r="A24" s="15">
        <v>7</v>
      </c>
      <c r="B24" s="16" t="s">
        <v>40</v>
      </c>
      <c r="C24" s="17" t="s">
        <v>73</v>
      </c>
      <c r="D24" s="35"/>
      <c r="E24" s="19">
        <v>20</v>
      </c>
      <c r="F24" s="18"/>
      <c r="G24" s="18"/>
      <c r="H24" s="18"/>
      <c r="I24" s="18"/>
      <c r="J24" s="18">
        <v>75</v>
      </c>
      <c r="K24" s="18"/>
      <c r="L24" s="18"/>
      <c r="M24" s="18"/>
      <c r="N24" s="18"/>
      <c r="O24" s="18"/>
      <c r="P24" s="18"/>
      <c r="Q24" s="18"/>
      <c r="R24" s="18">
        <f t="shared" si="0"/>
        <v>95</v>
      </c>
      <c r="S24" s="18">
        <f t="shared" si="1"/>
        <v>95</v>
      </c>
      <c r="T24" s="20" t="s">
        <v>42</v>
      </c>
      <c r="U24" s="21">
        <v>4</v>
      </c>
      <c r="V24" s="19">
        <v>10</v>
      </c>
      <c r="W24" s="19"/>
      <c r="X24" s="19"/>
      <c r="Y24" s="19"/>
      <c r="Z24" s="19"/>
      <c r="AA24" s="19"/>
      <c r="AB24" s="19">
        <v>75</v>
      </c>
      <c r="AC24" s="19"/>
      <c r="AD24" s="18"/>
      <c r="AE24" s="18"/>
      <c r="AF24" s="18"/>
      <c r="AG24" s="18"/>
      <c r="AH24" s="18"/>
      <c r="AI24" s="18"/>
      <c r="AJ24" s="18">
        <f t="shared" si="2"/>
        <v>85</v>
      </c>
      <c r="AK24" s="18">
        <f t="shared" si="3"/>
        <v>85</v>
      </c>
      <c r="AL24" s="20" t="s">
        <v>42</v>
      </c>
      <c r="AM24" s="21">
        <v>4</v>
      </c>
      <c r="AN24" s="23">
        <f t="shared" si="4"/>
        <v>180</v>
      </c>
      <c r="AO24" s="23">
        <f t="shared" si="5"/>
        <v>8</v>
      </c>
    </row>
    <row r="25" spans="1:41" ht="25.5">
      <c r="A25" s="15">
        <v>8</v>
      </c>
      <c r="B25" s="16" t="s">
        <v>40</v>
      </c>
      <c r="C25" s="17" t="s">
        <v>74</v>
      </c>
      <c r="D25" s="35">
        <v>15</v>
      </c>
      <c r="E25" s="19">
        <v>5</v>
      </c>
      <c r="F25" s="18"/>
      <c r="G25" s="18"/>
      <c r="H25" s="18"/>
      <c r="I25" s="18"/>
      <c r="J25" s="18">
        <v>60</v>
      </c>
      <c r="K25" s="18"/>
      <c r="L25" s="18"/>
      <c r="M25" s="18"/>
      <c r="N25" s="18"/>
      <c r="O25" s="18"/>
      <c r="P25" s="18"/>
      <c r="Q25" s="18"/>
      <c r="R25" s="18">
        <f t="shared" si="0"/>
        <v>80</v>
      </c>
      <c r="S25" s="18">
        <f t="shared" si="1"/>
        <v>80</v>
      </c>
      <c r="T25" s="20" t="s">
        <v>42</v>
      </c>
      <c r="U25" s="21">
        <v>5</v>
      </c>
      <c r="V25" s="19"/>
      <c r="W25" s="19"/>
      <c r="X25" s="19"/>
      <c r="Y25" s="19"/>
      <c r="Z25" s="19"/>
      <c r="AA25" s="19"/>
      <c r="AB25" s="19"/>
      <c r="AC25" s="19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24"/>
      <c r="AM25" s="21">
        <v>3</v>
      </c>
      <c r="AN25" s="23">
        <f t="shared" si="4"/>
        <v>80</v>
      </c>
      <c r="AO25" s="23">
        <v>5</v>
      </c>
    </row>
    <row r="26" spans="1:41" ht="25.5">
      <c r="A26" s="15">
        <v>9</v>
      </c>
      <c r="B26" s="16" t="s">
        <v>40</v>
      </c>
      <c r="C26" s="17" t="s">
        <v>75</v>
      </c>
      <c r="D26" s="35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4"/>
      <c r="U26" s="21"/>
      <c r="V26" s="19">
        <v>15</v>
      </c>
      <c r="W26" s="19"/>
      <c r="X26" s="19"/>
      <c r="Y26" s="19"/>
      <c r="Z26" s="19"/>
      <c r="AA26" s="19"/>
      <c r="AB26" s="19">
        <v>65</v>
      </c>
      <c r="AC26" s="19"/>
      <c r="AD26" s="18"/>
      <c r="AE26" s="18"/>
      <c r="AF26" s="18"/>
      <c r="AG26" s="18"/>
      <c r="AH26" s="18"/>
      <c r="AI26" s="18"/>
      <c r="AJ26" s="18">
        <f t="shared" si="2"/>
        <v>80</v>
      </c>
      <c r="AK26" s="18">
        <f t="shared" si="3"/>
        <v>80</v>
      </c>
      <c r="AL26" s="20" t="s">
        <v>42</v>
      </c>
      <c r="AM26" s="21">
        <v>3</v>
      </c>
      <c r="AN26" s="23">
        <f t="shared" si="4"/>
        <v>80</v>
      </c>
      <c r="AO26" s="23">
        <f t="shared" si="5"/>
        <v>3</v>
      </c>
    </row>
    <row r="27" spans="1:41" ht="25.5">
      <c r="A27" s="15">
        <v>10</v>
      </c>
      <c r="B27" s="16" t="s">
        <v>40</v>
      </c>
      <c r="C27" s="17" t="s">
        <v>76</v>
      </c>
      <c r="D27" s="35">
        <v>6</v>
      </c>
      <c r="E27" s="19">
        <v>8</v>
      </c>
      <c r="F27" s="18"/>
      <c r="G27" s="18"/>
      <c r="H27" s="18"/>
      <c r="I27" s="18"/>
      <c r="J27" s="18">
        <v>20</v>
      </c>
      <c r="K27" s="18"/>
      <c r="L27" s="18"/>
      <c r="M27" s="18"/>
      <c r="N27" s="18"/>
      <c r="O27" s="18"/>
      <c r="P27" s="18"/>
      <c r="Q27" s="18"/>
      <c r="R27" s="18">
        <f t="shared" si="0"/>
        <v>34</v>
      </c>
      <c r="S27" s="18">
        <f t="shared" si="1"/>
        <v>34</v>
      </c>
      <c r="T27" s="20" t="s">
        <v>42</v>
      </c>
      <c r="U27" s="21">
        <v>2</v>
      </c>
      <c r="V27" s="19">
        <v>6</v>
      </c>
      <c r="W27" s="19">
        <v>8</v>
      </c>
      <c r="X27" s="19"/>
      <c r="Y27" s="19"/>
      <c r="Z27" s="19"/>
      <c r="AA27" s="19"/>
      <c r="AB27" s="19">
        <v>20</v>
      </c>
      <c r="AC27" s="19"/>
      <c r="AD27" s="18"/>
      <c r="AE27" s="18"/>
      <c r="AF27" s="18"/>
      <c r="AG27" s="18"/>
      <c r="AH27" s="18"/>
      <c r="AI27" s="18"/>
      <c r="AJ27" s="18">
        <f t="shared" si="2"/>
        <v>34</v>
      </c>
      <c r="AK27" s="18">
        <f t="shared" si="3"/>
        <v>34</v>
      </c>
      <c r="AL27" s="20" t="s">
        <v>42</v>
      </c>
      <c r="AM27" s="21">
        <v>3</v>
      </c>
      <c r="AN27" s="23">
        <f t="shared" si="4"/>
        <v>68</v>
      </c>
      <c r="AO27" s="23">
        <f t="shared" si="5"/>
        <v>5</v>
      </c>
    </row>
    <row r="28" spans="1:41" ht="12.75">
      <c r="A28" s="15">
        <v>11</v>
      </c>
      <c r="B28" s="16" t="s">
        <v>40</v>
      </c>
      <c r="C28" s="17" t="s">
        <v>77</v>
      </c>
      <c r="D28" s="35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20"/>
      <c r="U28" s="21"/>
      <c r="V28" s="19">
        <v>5</v>
      </c>
      <c r="W28" s="19">
        <v>10</v>
      </c>
      <c r="X28" s="19"/>
      <c r="Y28" s="19"/>
      <c r="Z28" s="19"/>
      <c r="AA28" s="19"/>
      <c r="AB28" s="19">
        <v>45</v>
      </c>
      <c r="AC28" s="19"/>
      <c r="AD28" s="18"/>
      <c r="AE28" s="18"/>
      <c r="AF28" s="18"/>
      <c r="AG28" s="18"/>
      <c r="AH28" s="18"/>
      <c r="AI28" s="18"/>
      <c r="AJ28" s="18">
        <f t="shared" si="2"/>
        <v>60</v>
      </c>
      <c r="AK28" s="18">
        <f t="shared" si="3"/>
        <v>60</v>
      </c>
      <c r="AL28" s="20" t="s">
        <v>42</v>
      </c>
      <c r="AM28" s="21">
        <v>3</v>
      </c>
      <c r="AN28" s="23">
        <f t="shared" si="4"/>
        <v>60</v>
      </c>
      <c r="AO28" s="23">
        <f t="shared" si="5"/>
        <v>3</v>
      </c>
    </row>
    <row r="29" spans="1:41" ht="12.75">
      <c r="A29" s="15">
        <v>12</v>
      </c>
      <c r="B29" s="16" t="s">
        <v>40</v>
      </c>
      <c r="C29" s="17" t="s">
        <v>78</v>
      </c>
      <c r="D29" s="35">
        <v>15</v>
      </c>
      <c r="E29" s="19"/>
      <c r="F29" s="18"/>
      <c r="G29" s="18"/>
      <c r="H29" s="18"/>
      <c r="I29" s="18"/>
      <c r="J29" s="18">
        <v>75</v>
      </c>
      <c r="K29" s="18"/>
      <c r="L29" s="18"/>
      <c r="M29" s="18"/>
      <c r="N29" s="18"/>
      <c r="O29" s="18"/>
      <c r="P29" s="18"/>
      <c r="Q29" s="18"/>
      <c r="R29" s="18">
        <f t="shared" si="0"/>
        <v>90</v>
      </c>
      <c r="S29" s="18">
        <f t="shared" si="1"/>
        <v>90</v>
      </c>
      <c r="T29" s="20" t="s">
        <v>54</v>
      </c>
      <c r="U29" s="21">
        <v>4</v>
      </c>
      <c r="V29" s="19">
        <v>15</v>
      </c>
      <c r="W29" s="19"/>
      <c r="X29" s="19"/>
      <c r="Y29" s="19"/>
      <c r="Z29" s="19"/>
      <c r="AA29" s="19"/>
      <c r="AB29" s="19">
        <v>75</v>
      </c>
      <c r="AC29" s="19"/>
      <c r="AD29" s="18"/>
      <c r="AE29" s="18"/>
      <c r="AF29" s="18"/>
      <c r="AG29" s="18"/>
      <c r="AH29" s="18"/>
      <c r="AI29" s="18"/>
      <c r="AJ29" s="18">
        <f t="shared" si="2"/>
        <v>90</v>
      </c>
      <c r="AK29" s="18">
        <f t="shared" si="3"/>
        <v>90</v>
      </c>
      <c r="AL29" s="20" t="s">
        <v>54</v>
      </c>
      <c r="AM29" s="21">
        <v>3</v>
      </c>
      <c r="AN29" s="23">
        <f t="shared" si="4"/>
        <v>180</v>
      </c>
      <c r="AO29" s="23">
        <f t="shared" si="5"/>
        <v>7</v>
      </c>
    </row>
    <row r="30" spans="1:41" ht="25.5">
      <c r="A30" s="15">
        <v>13</v>
      </c>
      <c r="B30" s="16" t="s">
        <v>40</v>
      </c>
      <c r="C30" s="17" t="s">
        <v>79</v>
      </c>
      <c r="D30" s="35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20"/>
      <c r="U30" s="21"/>
      <c r="V30" s="19">
        <v>10</v>
      </c>
      <c r="W30" s="19"/>
      <c r="X30" s="19"/>
      <c r="Y30" s="19"/>
      <c r="Z30" s="19"/>
      <c r="AA30" s="19"/>
      <c r="AB30" s="19">
        <v>35</v>
      </c>
      <c r="AC30" s="19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20" t="s">
        <v>42</v>
      </c>
      <c r="AM30" s="21">
        <v>2</v>
      </c>
      <c r="AN30" s="23">
        <f t="shared" si="4"/>
        <v>45</v>
      </c>
      <c r="AO30" s="23">
        <f t="shared" si="5"/>
        <v>2</v>
      </c>
    </row>
    <row r="31" spans="1:41" ht="12.75">
      <c r="A31" s="15">
        <v>14</v>
      </c>
      <c r="B31" s="16" t="s">
        <v>40</v>
      </c>
      <c r="C31" s="17" t="s">
        <v>80</v>
      </c>
      <c r="D31" s="35"/>
      <c r="E31" s="19">
        <v>20</v>
      </c>
      <c r="F31" s="18"/>
      <c r="G31" s="18"/>
      <c r="H31" s="18"/>
      <c r="I31" s="18"/>
      <c r="J31" s="18">
        <v>30</v>
      </c>
      <c r="K31" s="18"/>
      <c r="L31" s="18"/>
      <c r="M31" s="18"/>
      <c r="N31" s="18"/>
      <c r="O31" s="18"/>
      <c r="P31" s="18"/>
      <c r="Q31" s="18"/>
      <c r="R31" s="18">
        <f t="shared" si="0"/>
        <v>50</v>
      </c>
      <c r="S31" s="18">
        <f t="shared" si="1"/>
        <v>50</v>
      </c>
      <c r="T31" s="20" t="s">
        <v>42</v>
      </c>
      <c r="U31" s="21">
        <v>3</v>
      </c>
      <c r="V31" s="19"/>
      <c r="W31" s="19">
        <v>20</v>
      </c>
      <c r="X31" s="19"/>
      <c r="Y31" s="19"/>
      <c r="Z31" s="19"/>
      <c r="AA31" s="19"/>
      <c r="AB31" s="19">
        <v>30</v>
      </c>
      <c r="AC31" s="19"/>
      <c r="AD31" s="18"/>
      <c r="AE31" s="18"/>
      <c r="AF31" s="18"/>
      <c r="AG31" s="18"/>
      <c r="AH31" s="18"/>
      <c r="AI31" s="18"/>
      <c r="AJ31" s="18">
        <f t="shared" si="2"/>
        <v>50</v>
      </c>
      <c r="AK31" s="18">
        <f t="shared" si="3"/>
        <v>50</v>
      </c>
      <c r="AL31" s="20" t="s">
        <v>42</v>
      </c>
      <c r="AM31" s="21">
        <v>2.5</v>
      </c>
      <c r="AN31" s="23">
        <f t="shared" si="4"/>
        <v>100</v>
      </c>
      <c r="AO31" s="23">
        <f t="shared" si="5"/>
        <v>5.5</v>
      </c>
    </row>
    <row r="32" spans="1:41" ht="25.5">
      <c r="A32" s="15">
        <v>15</v>
      </c>
      <c r="B32" s="16" t="s">
        <v>40</v>
      </c>
      <c r="C32" s="36" t="s">
        <v>81</v>
      </c>
      <c r="D32" s="35"/>
      <c r="E32" s="19">
        <v>21</v>
      </c>
      <c r="F32" s="18"/>
      <c r="G32" s="18"/>
      <c r="H32" s="18"/>
      <c r="I32" s="18"/>
      <c r="J32" s="18">
        <v>60</v>
      </c>
      <c r="K32" s="18"/>
      <c r="L32" s="18"/>
      <c r="M32" s="18"/>
      <c r="N32" s="18"/>
      <c r="O32" s="18"/>
      <c r="P32" s="18"/>
      <c r="Q32" s="18"/>
      <c r="R32" s="18">
        <f t="shared" si="0"/>
        <v>81</v>
      </c>
      <c r="S32" s="18">
        <f t="shared" si="1"/>
        <v>81</v>
      </c>
      <c r="T32" s="20" t="s">
        <v>42</v>
      </c>
      <c r="U32" s="21">
        <v>3.5</v>
      </c>
      <c r="V32" s="19"/>
      <c r="W32" s="19">
        <v>21</v>
      </c>
      <c r="X32" s="19"/>
      <c r="Y32" s="19"/>
      <c r="Z32" s="19"/>
      <c r="AA32" s="19"/>
      <c r="AB32" s="19">
        <v>60</v>
      </c>
      <c r="AC32" s="19"/>
      <c r="AD32" s="18"/>
      <c r="AE32" s="18"/>
      <c r="AF32" s="18"/>
      <c r="AG32" s="18"/>
      <c r="AH32" s="18"/>
      <c r="AI32" s="18"/>
      <c r="AJ32" s="18">
        <f t="shared" si="2"/>
        <v>81</v>
      </c>
      <c r="AK32" s="18">
        <f t="shared" si="3"/>
        <v>81</v>
      </c>
      <c r="AL32" s="20" t="s">
        <v>42</v>
      </c>
      <c r="AM32" s="21">
        <v>3.5</v>
      </c>
      <c r="AN32" s="23">
        <f t="shared" si="4"/>
        <v>162</v>
      </c>
      <c r="AO32" s="23">
        <f t="shared" si="5"/>
        <v>7</v>
      </c>
    </row>
    <row r="33" spans="1:41" ht="25.5">
      <c r="A33" s="15">
        <v>16</v>
      </c>
      <c r="B33" s="16" t="s">
        <v>40</v>
      </c>
      <c r="C33" s="17" t="s">
        <v>82</v>
      </c>
      <c r="D33" s="35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22"/>
      <c r="U33" s="21"/>
      <c r="V33" s="19"/>
      <c r="W33" s="19"/>
      <c r="X33" s="19"/>
      <c r="Y33" s="19"/>
      <c r="Z33" s="19"/>
      <c r="AA33" s="19"/>
      <c r="AB33" s="19">
        <v>20</v>
      </c>
      <c r="AC33" s="19"/>
      <c r="AD33" s="18"/>
      <c r="AE33" s="18"/>
      <c r="AF33" s="18"/>
      <c r="AG33" s="18"/>
      <c r="AH33" s="18"/>
      <c r="AI33" s="18"/>
      <c r="AJ33" s="18">
        <f t="shared" si="2"/>
        <v>20</v>
      </c>
      <c r="AK33" s="18">
        <f t="shared" si="3"/>
        <v>20</v>
      </c>
      <c r="AL33" s="20" t="s">
        <v>44</v>
      </c>
      <c r="AM33" s="21">
        <v>1</v>
      </c>
      <c r="AN33" s="23">
        <f t="shared" si="4"/>
        <v>20</v>
      </c>
      <c r="AO33" s="23">
        <f t="shared" si="5"/>
        <v>1</v>
      </c>
    </row>
    <row r="34" spans="1:41" ht="12.75">
      <c r="A34" s="15">
        <v>17</v>
      </c>
      <c r="B34" s="16" t="s">
        <v>40</v>
      </c>
      <c r="C34" s="17" t="s">
        <v>60</v>
      </c>
      <c r="D34" s="35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22"/>
      <c r="U34" s="21"/>
      <c r="V34" s="19"/>
      <c r="W34" s="19"/>
      <c r="X34" s="19"/>
      <c r="Y34" s="19"/>
      <c r="Z34" s="19"/>
      <c r="AA34" s="19"/>
      <c r="AB34" s="19"/>
      <c r="AC34" s="19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20" t="s">
        <v>42</v>
      </c>
      <c r="AM34" s="21">
        <v>4</v>
      </c>
      <c r="AN34" s="23">
        <f t="shared" si="4"/>
        <v>120</v>
      </c>
      <c r="AO34" s="23">
        <f t="shared" si="5"/>
        <v>4</v>
      </c>
    </row>
    <row r="35" spans="1:41" ht="12.75">
      <c r="A35" s="15"/>
      <c r="B35" s="26"/>
      <c r="C35" s="17"/>
      <c r="D35" s="35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22"/>
      <c r="U35" s="21"/>
      <c r="V35" s="19"/>
      <c r="W35" s="19"/>
      <c r="X35" s="19"/>
      <c r="Y35" s="19"/>
      <c r="Z35" s="19"/>
      <c r="AA35" s="19"/>
      <c r="AB35" s="19"/>
      <c r="AC35" s="19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22"/>
      <c r="AM35" s="21"/>
      <c r="AN35" s="23">
        <f t="shared" si="4"/>
        <v>0</v>
      </c>
      <c r="AO35" s="23">
        <f t="shared" si="5"/>
        <v>0</v>
      </c>
    </row>
    <row r="36" spans="1:41" ht="12.75">
      <c r="A36" s="15"/>
      <c r="B36" s="26"/>
      <c r="C36" s="17"/>
      <c r="D36" s="35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22"/>
      <c r="U36" s="21"/>
      <c r="V36" s="19"/>
      <c r="W36" s="19"/>
      <c r="X36" s="19"/>
      <c r="Y36" s="19"/>
      <c r="Z36" s="19"/>
      <c r="AA36" s="19"/>
      <c r="AB36" s="19"/>
      <c r="AC36" s="19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22"/>
      <c r="AM36" s="21"/>
      <c r="AN36" s="23">
        <f t="shared" si="4"/>
        <v>0</v>
      </c>
      <c r="AO36" s="23">
        <f t="shared" si="5"/>
        <v>0</v>
      </c>
    </row>
    <row r="37" spans="1:41" ht="12.75">
      <c r="A37" s="15"/>
      <c r="B37" s="26"/>
      <c r="C37" s="17"/>
      <c r="D37" s="35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22"/>
      <c r="U37" s="21"/>
      <c r="V37" s="19"/>
      <c r="W37" s="19"/>
      <c r="X37" s="19"/>
      <c r="Y37" s="19"/>
      <c r="Z37" s="19"/>
      <c r="AA37" s="19"/>
      <c r="AB37" s="19"/>
      <c r="AC37" s="19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22"/>
      <c r="AM37" s="21"/>
      <c r="AN37" s="23">
        <f t="shared" si="4"/>
        <v>0</v>
      </c>
      <c r="AO37" s="23">
        <f t="shared" si="5"/>
        <v>0</v>
      </c>
    </row>
    <row r="38" spans="1:41" ht="12.75">
      <c r="A38" s="15"/>
      <c r="B38" s="26"/>
      <c r="C38" s="17"/>
      <c r="D38" s="35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22"/>
      <c r="U38" s="21"/>
      <c r="V38" s="19"/>
      <c r="W38" s="19"/>
      <c r="X38" s="19"/>
      <c r="Y38" s="19"/>
      <c r="Z38" s="19"/>
      <c r="AA38" s="19"/>
      <c r="AB38" s="19"/>
      <c r="AC38" s="19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22"/>
      <c r="AM38" s="21"/>
      <c r="AN38" s="23">
        <f t="shared" si="4"/>
        <v>0</v>
      </c>
      <c r="AO38" s="23">
        <f t="shared" si="5"/>
        <v>0</v>
      </c>
    </row>
    <row r="39" spans="1:41" ht="12.75">
      <c r="A39" s="15"/>
      <c r="B39" s="26"/>
      <c r="C39" s="17"/>
      <c r="D39" s="35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22"/>
      <c r="U39" s="21"/>
      <c r="V39" s="19"/>
      <c r="W39" s="19"/>
      <c r="X39" s="19"/>
      <c r="Y39" s="19"/>
      <c r="Z39" s="19"/>
      <c r="AA39" s="19"/>
      <c r="AB39" s="19"/>
      <c r="AC39" s="19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22"/>
      <c r="AM39" s="21"/>
      <c r="AN39" s="23">
        <f t="shared" si="4"/>
        <v>0</v>
      </c>
      <c r="AO39" s="23">
        <f t="shared" si="5"/>
        <v>0</v>
      </c>
    </row>
    <row r="40" spans="1:41" ht="12.75">
      <c r="A40" s="15"/>
      <c r="B40" s="26"/>
      <c r="C40" s="17"/>
      <c r="D40" s="35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22"/>
      <c r="U40" s="21"/>
      <c r="V40" s="19"/>
      <c r="W40" s="19"/>
      <c r="X40" s="19"/>
      <c r="Y40" s="19"/>
      <c r="Z40" s="19"/>
      <c r="AA40" s="19"/>
      <c r="AB40" s="19"/>
      <c r="AC40" s="19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22"/>
      <c r="AM40" s="21"/>
      <c r="AN40" s="23">
        <f t="shared" si="4"/>
        <v>0</v>
      </c>
      <c r="AO40" s="23">
        <f t="shared" si="5"/>
        <v>0</v>
      </c>
    </row>
    <row r="41" spans="1:41" ht="12.75">
      <c r="A41" s="15"/>
      <c r="B41" s="26"/>
      <c r="C41" s="17"/>
      <c r="D41" s="35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>
        <f t="shared" si="1"/>
        <v>0</v>
      </c>
      <c r="T41" s="22"/>
      <c r="U41" s="21"/>
      <c r="V41" s="19"/>
      <c r="W41" s="19"/>
      <c r="X41" s="19"/>
      <c r="Y41" s="19"/>
      <c r="Z41" s="19"/>
      <c r="AA41" s="19"/>
      <c r="AB41" s="19"/>
      <c r="AC41" s="19"/>
      <c r="AD41" s="18"/>
      <c r="AE41" s="18"/>
      <c r="AF41" s="18"/>
      <c r="AG41" s="18"/>
      <c r="AH41" s="18"/>
      <c r="AI41" s="18"/>
      <c r="AJ41" s="18">
        <f t="shared" si="2"/>
        <v>0</v>
      </c>
      <c r="AK41" s="18">
        <f t="shared" si="3"/>
        <v>0</v>
      </c>
      <c r="AL41" s="22"/>
      <c r="AM41" s="21"/>
      <c r="AN41" s="23">
        <f t="shared" si="4"/>
        <v>0</v>
      </c>
      <c r="AO41" s="23">
        <f t="shared" si="5"/>
        <v>0</v>
      </c>
    </row>
    <row r="42" spans="1:41" ht="12.75">
      <c r="A42" s="15"/>
      <c r="B42" s="26"/>
      <c r="C42" s="17"/>
      <c r="D42" s="35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>
        <f t="shared" si="1"/>
        <v>0</v>
      </c>
      <c r="T42" s="22"/>
      <c r="U42" s="21"/>
      <c r="V42" s="19"/>
      <c r="W42" s="19"/>
      <c r="X42" s="19"/>
      <c r="Y42" s="19"/>
      <c r="Z42" s="19"/>
      <c r="AA42" s="19"/>
      <c r="AB42" s="19"/>
      <c r="AC42" s="19"/>
      <c r="AD42" s="18"/>
      <c r="AE42" s="18"/>
      <c r="AF42" s="18"/>
      <c r="AG42" s="18"/>
      <c r="AH42" s="18"/>
      <c r="AI42" s="18"/>
      <c r="AJ42" s="18">
        <f t="shared" si="2"/>
        <v>0</v>
      </c>
      <c r="AK42" s="18">
        <f t="shared" si="3"/>
        <v>0</v>
      </c>
      <c r="AL42" s="22"/>
      <c r="AM42" s="21"/>
      <c r="AN42" s="23">
        <f t="shared" si="4"/>
        <v>0</v>
      </c>
      <c r="AO42" s="23">
        <f t="shared" si="5"/>
        <v>0</v>
      </c>
    </row>
    <row r="43" spans="1:41" ht="12.75">
      <c r="A43" s="51" t="s">
        <v>61</v>
      </c>
      <c r="B43" s="51"/>
      <c r="C43" s="51"/>
      <c r="D43" s="28">
        <f aca="true" t="shared" si="6" ref="D43:S43">SUM(D18:D42)</f>
        <v>66</v>
      </c>
      <c r="E43" s="28">
        <f t="shared" si="6"/>
        <v>84</v>
      </c>
      <c r="F43" s="28">
        <f t="shared" si="6"/>
        <v>0</v>
      </c>
      <c r="G43" s="28">
        <f t="shared" si="6"/>
        <v>0</v>
      </c>
      <c r="H43" s="28">
        <f t="shared" si="6"/>
        <v>0</v>
      </c>
      <c r="I43" s="28">
        <f t="shared" si="6"/>
        <v>0</v>
      </c>
      <c r="J43" s="28">
        <f t="shared" si="6"/>
        <v>395</v>
      </c>
      <c r="K43" s="28">
        <f t="shared" si="6"/>
        <v>0</v>
      </c>
      <c r="L43" s="28">
        <f t="shared" si="6"/>
        <v>0</v>
      </c>
      <c r="M43" s="28">
        <f t="shared" si="6"/>
        <v>0</v>
      </c>
      <c r="N43" s="28">
        <f t="shared" si="6"/>
        <v>0</v>
      </c>
      <c r="O43" s="28">
        <f t="shared" si="6"/>
        <v>0</v>
      </c>
      <c r="P43" s="28">
        <f t="shared" si="6"/>
        <v>0</v>
      </c>
      <c r="Q43" s="28">
        <f t="shared" si="6"/>
        <v>0</v>
      </c>
      <c r="R43" s="28">
        <f t="shared" si="6"/>
        <v>545</v>
      </c>
      <c r="S43" s="28">
        <f t="shared" si="6"/>
        <v>545</v>
      </c>
      <c r="T43" s="28"/>
      <c r="U43" s="28">
        <f aca="true" t="shared" si="7" ref="U43:AK43">SUM(U18:U42)</f>
        <v>29.5</v>
      </c>
      <c r="V43" s="28">
        <f t="shared" si="7"/>
        <v>86</v>
      </c>
      <c r="W43" s="28">
        <f t="shared" si="7"/>
        <v>59</v>
      </c>
      <c r="X43" s="28">
        <f t="shared" si="7"/>
        <v>0</v>
      </c>
      <c r="Y43" s="28">
        <f t="shared" si="7"/>
        <v>0</v>
      </c>
      <c r="Z43" s="28">
        <f t="shared" si="7"/>
        <v>0</v>
      </c>
      <c r="AA43" s="28">
        <f t="shared" si="7"/>
        <v>0</v>
      </c>
      <c r="AB43" s="28">
        <f t="shared" si="7"/>
        <v>490</v>
      </c>
      <c r="AC43" s="28">
        <f t="shared" si="7"/>
        <v>0</v>
      </c>
      <c r="AD43" s="28">
        <f t="shared" si="7"/>
        <v>0</v>
      </c>
      <c r="AE43" s="28">
        <f t="shared" si="7"/>
        <v>0</v>
      </c>
      <c r="AF43" s="28">
        <f t="shared" si="7"/>
        <v>0</v>
      </c>
      <c r="AG43" s="28">
        <f t="shared" si="7"/>
        <v>0</v>
      </c>
      <c r="AH43" s="28">
        <f t="shared" si="7"/>
        <v>120</v>
      </c>
      <c r="AI43" s="28">
        <f t="shared" si="7"/>
        <v>0</v>
      </c>
      <c r="AJ43" s="28">
        <f t="shared" si="7"/>
        <v>755</v>
      </c>
      <c r="AK43" s="28">
        <f t="shared" si="7"/>
        <v>755</v>
      </c>
      <c r="AL43" s="28"/>
      <c r="AM43" s="28">
        <f>SUM(AM18:AM42)</f>
        <v>36</v>
      </c>
      <c r="AN43" s="30">
        <f>SUM(S43,AK43)</f>
        <v>1300</v>
      </c>
      <c r="AO43" s="30">
        <f>SUM(AO18:AO42)</f>
        <v>62.5</v>
      </c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1"/>
      <c r="B49" s="1"/>
      <c r="C49" s="1" t="s">
        <v>62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50" t="s">
        <v>62</v>
      </c>
      <c r="AG49" s="50"/>
      <c r="AH49" s="50"/>
      <c r="AI49" s="50"/>
      <c r="AJ49" s="50"/>
      <c r="AK49" s="50"/>
      <c r="AL49" s="50"/>
      <c r="AM49" s="1"/>
      <c r="AN49" s="1"/>
      <c r="AO49" s="1"/>
    </row>
    <row r="50" spans="1:41" ht="12.75">
      <c r="A50" s="1"/>
      <c r="B50" s="1"/>
      <c r="C50" s="31" t="s">
        <v>63</v>
      </c>
      <c r="D50" s="1"/>
      <c r="E50" s="1"/>
      <c r="F50" s="1"/>
      <c r="G50" s="1"/>
      <c r="H50" s="1"/>
      <c r="I50" s="1"/>
      <c r="J50" s="1"/>
      <c r="K50" s="1"/>
      <c r="L50" s="1"/>
      <c r="M50" s="32"/>
      <c r="N50" s="1"/>
      <c r="O50" s="50"/>
      <c r="P50" s="50"/>
      <c r="Q50" s="50"/>
      <c r="R50" s="50"/>
      <c r="S50" s="50"/>
      <c r="T50" s="50"/>
      <c r="U50" s="50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50" t="s">
        <v>64</v>
      </c>
      <c r="AG50" s="50"/>
      <c r="AH50" s="50"/>
      <c r="AI50" s="50"/>
      <c r="AJ50" s="50"/>
      <c r="AK50" s="50"/>
      <c r="AL50" s="50"/>
      <c r="AM50" s="1"/>
      <c r="AN50" s="1"/>
      <c r="AO50" s="1"/>
    </row>
    <row r="51" spans="1:4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</sheetData>
  <sheetProtection selectLockedCells="1" selectUnlockedCells="1"/>
  <mergeCells count="12">
    <mergeCell ref="A43:C43"/>
    <mergeCell ref="AF49:AL49"/>
    <mergeCell ref="O50:U50"/>
    <mergeCell ref="AF50:AL50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2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="70" zoomScaleNormal="70" zoomScalePageLayoutView="0" workbookViewId="0" topLeftCell="A1">
      <selection activeCell="AJ4" sqref="AJ4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30.8515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7" t="s">
        <v>0</v>
      </c>
      <c r="AK1" s="37"/>
      <c r="AL1" s="37"/>
      <c r="AM1" s="37"/>
      <c r="AN1" s="37"/>
      <c r="AO1" s="37"/>
    </row>
    <row r="2" spans="1:41" ht="12.7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8" t="s">
        <v>1</v>
      </c>
      <c r="AK2" s="38"/>
      <c r="AL2" s="38"/>
      <c r="AM2" s="38"/>
      <c r="AN2" s="38"/>
      <c r="AO2" s="37"/>
    </row>
    <row r="3" spans="1:41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7" t="s">
        <v>2</v>
      </c>
      <c r="AK3" s="37"/>
      <c r="AL3" s="37"/>
      <c r="AM3" s="37"/>
      <c r="AN3" s="37"/>
      <c r="AO3" s="37"/>
    </row>
    <row r="4" spans="1:41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8" t="s">
        <v>3</v>
      </c>
      <c r="AK4" s="38"/>
      <c r="AL4" s="38"/>
      <c r="AM4" s="38"/>
      <c r="AN4" s="38"/>
      <c r="AO4" s="37"/>
    </row>
    <row r="5" spans="1:41" ht="12.75">
      <c r="A5" s="1"/>
      <c r="B5" s="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43" t="s">
        <v>83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3"/>
      <c r="N7" s="43"/>
      <c r="O7" s="43"/>
      <c r="P7" s="43"/>
      <c r="Q7" s="43"/>
      <c r="R7" s="43"/>
      <c r="S7" s="43"/>
      <c r="T7" s="43"/>
      <c r="U7" s="43"/>
      <c r="V7" s="4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8" t="s">
        <v>5</v>
      </c>
      <c r="B9" s="8"/>
      <c r="C9" s="8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4.25">
      <c r="A10" s="8" t="s">
        <v>7</v>
      </c>
      <c r="B10" s="8"/>
      <c r="C10" s="8" t="s">
        <v>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4.25">
      <c r="A11" s="8" t="s">
        <v>9</v>
      </c>
      <c r="B11" s="8"/>
      <c r="C11" s="8" t="s">
        <v>84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4.25">
      <c r="A12" s="8" t="s">
        <v>11</v>
      </c>
      <c r="B12" s="8"/>
      <c r="C12" s="8" t="s">
        <v>67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4.25">
      <c r="A13" s="8" t="s">
        <v>85</v>
      </c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44" t="s">
        <v>14</v>
      </c>
      <c r="B16" s="9"/>
      <c r="C16" s="45" t="s">
        <v>15</v>
      </c>
      <c r="D16" s="46" t="s">
        <v>16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 t="s">
        <v>17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 t="s">
        <v>18</v>
      </c>
      <c r="AO16" s="48" t="s">
        <v>19</v>
      </c>
    </row>
    <row r="17" spans="1:41" ht="232.5">
      <c r="A17" s="44"/>
      <c r="B17" s="40" t="s">
        <v>20</v>
      </c>
      <c r="C17" s="45"/>
      <c r="D17" s="11" t="s">
        <v>21</v>
      </c>
      <c r="E17" s="12" t="s">
        <v>22</v>
      </c>
      <c r="F17" s="13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 t="s">
        <v>33</v>
      </c>
      <c r="Q17" s="13" t="s">
        <v>34</v>
      </c>
      <c r="R17" s="13" t="s">
        <v>35</v>
      </c>
      <c r="S17" s="13" t="s">
        <v>36</v>
      </c>
      <c r="T17" s="13" t="s">
        <v>37</v>
      </c>
      <c r="U17" s="14" t="s">
        <v>38</v>
      </c>
      <c r="V17" s="12" t="s">
        <v>21</v>
      </c>
      <c r="W17" s="12" t="s">
        <v>22</v>
      </c>
      <c r="X17" s="12" t="s">
        <v>23</v>
      </c>
      <c r="Y17" s="12" t="s">
        <v>24</v>
      </c>
      <c r="Z17" s="12" t="s">
        <v>25</v>
      </c>
      <c r="AA17" s="12" t="s">
        <v>26</v>
      </c>
      <c r="AB17" s="12" t="s">
        <v>27</v>
      </c>
      <c r="AC17" s="13" t="s">
        <v>39</v>
      </c>
      <c r="AD17" s="13" t="s">
        <v>29</v>
      </c>
      <c r="AE17" s="13" t="s">
        <v>30</v>
      </c>
      <c r="AF17" s="13" t="s">
        <v>31</v>
      </c>
      <c r="AG17" s="13" t="s">
        <v>32</v>
      </c>
      <c r="AH17" s="13" t="s">
        <v>33</v>
      </c>
      <c r="AI17" s="13" t="s">
        <v>34</v>
      </c>
      <c r="AJ17" s="13" t="s">
        <v>35</v>
      </c>
      <c r="AK17" s="13" t="s">
        <v>36</v>
      </c>
      <c r="AL17" s="13" t="s">
        <v>37</v>
      </c>
      <c r="AM17" s="14" t="s">
        <v>38</v>
      </c>
      <c r="AN17" s="47"/>
      <c r="AO17" s="48"/>
    </row>
    <row r="18" spans="1:41" ht="25.5">
      <c r="A18" s="15">
        <v>1</v>
      </c>
      <c r="B18" s="16" t="s">
        <v>40</v>
      </c>
      <c r="C18" s="17" t="s">
        <v>86</v>
      </c>
      <c r="D18" s="35"/>
      <c r="E18" s="19"/>
      <c r="F18" s="18"/>
      <c r="G18" s="18"/>
      <c r="H18" s="18"/>
      <c r="I18" s="18"/>
      <c r="J18" s="18">
        <v>75</v>
      </c>
      <c r="K18" s="18"/>
      <c r="L18" s="18"/>
      <c r="M18" s="18"/>
      <c r="N18" s="18"/>
      <c r="O18" s="18"/>
      <c r="P18" s="18"/>
      <c r="Q18" s="18"/>
      <c r="R18" s="18">
        <f aca="true" t="shared" si="0" ref="R18:R41">SUM(D18:P18)</f>
        <v>75</v>
      </c>
      <c r="S18" s="18">
        <f aca="true" t="shared" si="1" ref="S18:S41">SUM(D18:Q18)</f>
        <v>75</v>
      </c>
      <c r="T18" s="20" t="s">
        <v>42</v>
      </c>
      <c r="U18" s="21">
        <v>3.5</v>
      </c>
      <c r="V18" s="19"/>
      <c r="W18" s="19"/>
      <c r="X18" s="19"/>
      <c r="Y18" s="19"/>
      <c r="Z18" s="19"/>
      <c r="AA18" s="19"/>
      <c r="AB18" s="19">
        <v>75</v>
      </c>
      <c r="AC18" s="19"/>
      <c r="AD18" s="18"/>
      <c r="AE18" s="18"/>
      <c r="AF18" s="18"/>
      <c r="AG18" s="18"/>
      <c r="AH18" s="18"/>
      <c r="AI18" s="18"/>
      <c r="AJ18" s="18">
        <f aca="true" t="shared" si="2" ref="AJ18:AJ41">SUM(V18:AH18)</f>
        <v>75</v>
      </c>
      <c r="AK18" s="18">
        <f aca="true" t="shared" si="3" ref="AK18:AK41">SUM(V18:AI18)</f>
        <v>75</v>
      </c>
      <c r="AL18" s="20" t="s">
        <v>44</v>
      </c>
      <c r="AM18" s="21">
        <v>3.5</v>
      </c>
      <c r="AN18" s="23">
        <f>S18+AK18</f>
        <v>150</v>
      </c>
      <c r="AO18" s="23">
        <f>U18+AM18</f>
        <v>7</v>
      </c>
    </row>
    <row r="19" spans="1:41" ht="12.75">
      <c r="A19" s="15">
        <v>2</v>
      </c>
      <c r="B19" s="16" t="s">
        <v>40</v>
      </c>
      <c r="C19" s="17" t="s">
        <v>74</v>
      </c>
      <c r="D19" s="35"/>
      <c r="E19" s="19"/>
      <c r="F19" s="18"/>
      <c r="G19" s="18"/>
      <c r="H19" s="18"/>
      <c r="I19" s="18"/>
      <c r="J19" s="18">
        <v>70</v>
      </c>
      <c r="K19" s="18"/>
      <c r="L19" s="18"/>
      <c r="M19" s="18"/>
      <c r="N19" s="18"/>
      <c r="O19" s="18"/>
      <c r="P19" s="18"/>
      <c r="Q19" s="18"/>
      <c r="R19" s="18">
        <f t="shared" si="0"/>
        <v>70</v>
      </c>
      <c r="S19" s="18">
        <f t="shared" si="1"/>
        <v>70</v>
      </c>
      <c r="T19" s="20" t="s">
        <v>42</v>
      </c>
      <c r="U19" s="21">
        <v>6</v>
      </c>
      <c r="V19" s="19"/>
      <c r="W19" s="19">
        <v>17</v>
      </c>
      <c r="X19" s="19"/>
      <c r="Y19" s="19"/>
      <c r="Z19" s="19"/>
      <c r="AA19" s="19"/>
      <c r="AB19" s="19">
        <v>60</v>
      </c>
      <c r="AC19" s="19"/>
      <c r="AD19" s="18"/>
      <c r="AE19" s="18"/>
      <c r="AF19" s="18"/>
      <c r="AG19" s="18"/>
      <c r="AH19" s="18"/>
      <c r="AI19" s="18"/>
      <c r="AJ19" s="18">
        <f t="shared" si="2"/>
        <v>77</v>
      </c>
      <c r="AK19" s="18">
        <f t="shared" si="3"/>
        <v>77</v>
      </c>
      <c r="AL19" s="20" t="s">
        <v>44</v>
      </c>
      <c r="AM19" s="21">
        <v>3</v>
      </c>
      <c r="AN19" s="23">
        <f aca="true" t="shared" si="4" ref="AN19:AN41">S19+AK19</f>
        <v>147</v>
      </c>
      <c r="AO19" s="23">
        <f aca="true" t="shared" si="5" ref="AO19:AO41">U19+AM19</f>
        <v>9</v>
      </c>
    </row>
    <row r="20" spans="1:41" ht="12.75">
      <c r="A20" s="15">
        <v>3</v>
      </c>
      <c r="B20" s="16" t="s">
        <v>40</v>
      </c>
      <c r="C20" s="17" t="s">
        <v>78</v>
      </c>
      <c r="D20" s="35"/>
      <c r="E20" s="19">
        <v>10</v>
      </c>
      <c r="F20" s="18"/>
      <c r="G20" s="18"/>
      <c r="H20" s="18"/>
      <c r="I20" s="18"/>
      <c r="J20" s="18">
        <v>60</v>
      </c>
      <c r="K20" s="18"/>
      <c r="L20" s="18"/>
      <c r="M20" s="18"/>
      <c r="N20" s="18"/>
      <c r="O20" s="18"/>
      <c r="P20" s="18"/>
      <c r="Q20" s="18"/>
      <c r="R20" s="18">
        <f t="shared" si="0"/>
        <v>70</v>
      </c>
      <c r="S20" s="18">
        <f t="shared" si="1"/>
        <v>70</v>
      </c>
      <c r="T20" s="20" t="s">
        <v>44</v>
      </c>
      <c r="U20" s="21">
        <v>4</v>
      </c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>
        <f t="shared" si="2"/>
        <v>0</v>
      </c>
      <c r="AK20" s="18">
        <f t="shared" si="3"/>
        <v>0</v>
      </c>
      <c r="AL20" s="20"/>
      <c r="AM20" s="21"/>
      <c r="AN20" s="23">
        <f t="shared" si="4"/>
        <v>70</v>
      </c>
      <c r="AO20" s="23">
        <f t="shared" si="5"/>
        <v>4</v>
      </c>
    </row>
    <row r="21" spans="1:41" ht="25.5">
      <c r="A21" s="15">
        <v>4</v>
      </c>
      <c r="B21" s="16" t="s">
        <v>40</v>
      </c>
      <c r="C21" s="17" t="s">
        <v>87</v>
      </c>
      <c r="D21" s="35"/>
      <c r="E21" s="19"/>
      <c r="F21" s="18"/>
      <c r="G21" s="18"/>
      <c r="H21" s="18"/>
      <c r="I21" s="18"/>
      <c r="J21" s="18">
        <v>30</v>
      </c>
      <c r="K21" s="18"/>
      <c r="L21" s="18"/>
      <c r="M21" s="18"/>
      <c r="N21" s="18"/>
      <c r="O21" s="18"/>
      <c r="P21" s="18"/>
      <c r="Q21" s="18"/>
      <c r="R21" s="18">
        <f t="shared" si="0"/>
        <v>30</v>
      </c>
      <c r="S21" s="18">
        <f t="shared" si="1"/>
        <v>30</v>
      </c>
      <c r="T21" s="20" t="s">
        <v>42</v>
      </c>
      <c r="U21" s="21">
        <v>2</v>
      </c>
      <c r="V21" s="19">
        <v>15</v>
      </c>
      <c r="W21" s="19"/>
      <c r="X21" s="19"/>
      <c r="Y21" s="19"/>
      <c r="Z21" s="19"/>
      <c r="AA21" s="19"/>
      <c r="AB21" s="19">
        <v>60</v>
      </c>
      <c r="AC21" s="19"/>
      <c r="AD21" s="18"/>
      <c r="AE21" s="18"/>
      <c r="AF21" s="18"/>
      <c r="AG21" s="18"/>
      <c r="AH21" s="18"/>
      <c r="AI21" s="18"/>
      <c r="AJ21" s="18">
        <f t="shared" si="2"/>
        <v>75</v>
      </c>
      <c r="AK21" s="18">
        <f t="shared" si="3"/>
        <v>75</v>
      </c>
      <c r="AL21" s="20" t="s">
        <v>44</v>
      </c>
      <c r="AM21" s="21">
        <v>5</v>
      </c>
      <c r="AN21" s="23">
        <f t="shared" si="4"/>
        <v>105</v>
      </c>
      <c r="AO21" s="23">
        <f t="shared" si="5"/>
        <v>7</v>
      </c>
    </row>
    <row r="22" spans="1:41" ht="12.75">
      <c r="A22" s="15">
        <v>5</v>
      </c>
      <c r="B22" s="16" t="s">
        <v>40</v>
      </c>
      <c r="C22" s="17" t="s">
        <v>77</v>
      </c>
      <c r="D22" s="35"/>
      <c r="E22" s="19">
        <v>10</v>
      </c>
      <c r="F22" s="18"/>
      <c r="G22" s="18"/>
      <c r="H22" s="18"/>
      <c r="I22" s="18"/>
      <c r="J22" s="18">
        <v>54</v>
      </c>
      <c r="K22" s="18"/>
      <c r="L22" s="18"/>
      <c r="M22" s="18"/>
      <c r="N22" s="18"/>
      <c r="O22" s="18"/>
      <c r="P22" s="18"/>
      <c r="Q22" s="18"/>
      <c r="R22" s="18">
        <f t="shared" si="0"/>
        <v>64</v>
      </c>
      <c r="S22" s="18">
        <f t="shared" si="1"/>
        <v>64</v>
      </c>
      <c r="T22" s="20" t="s">
        <v>44</v>
      </c>
      <c r="U22" s="21">
        <v>5</v>
      </c>
      <c r="V22" s="19"/>
      <c r="W22" s="19"/>
      <c r="X22" s="19"/>
      <c r="Y22" s="19"/>
      <c r="Z22" s="19"/>
      <c r="AA22" s="19"/>
      <c r="AB22" s="19"/>
      <c r="AC22" s="19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20"/>
      <c r="AM22" s="21"/>
      <c r="AN22" s="23">
        <f t="shared" si="4"/>
        <v>64</v>
      </c>
      <c r="AO22" s="23">
        <f t="shared" si="5"/>
        <v>5</v>
      </c>
    </row>
    <row r="23" spans="1:41" ht="12.75">
      <c r="A23" s="15">
        <v>6</v>
      </c>
      <c r="B23" s="16" t="s">
        <v>40</v>
      </c>
      <c r="C23" s="17" t="s">
        <v>79</v>
      </c>
      <c r="D23" s="35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0</v>
      </c>
      <c r="S23" s="18">
        <f t="shared" si="1"/>
        <v>0</v>
      </c>
      <c r="T23" s="20"/>
      <c r="U23" s="21"/>
      <c r="V23" s="19"/>
      <c r="W23" s="19"/>
      <c r="X23" s="19"/>
      <c r="Y23" s="19"/>
      <c r="Z23" s="19"/>
      <c r="AA23" s="19"/>
      <c r="AB23" s="19">
        <v>60</v>
      </c>
      <c r="AC23" s="19"/>
      <c r="AD23" s="18"/>
      <c r="AE23" s="18"/>
      <c r="AF23" s="18"/>
      <c r="AG23" s="18"/>
      <c r="AH23" s="18"/>
      <c r="AI23" s="18"/>
      <c r="AJ23" s="18">
        <f t="shared" si="2"/>
        <v>60</v>
      </c>
      <c r="AK23" s="18">
        <f t="shared" si="3"/>
        <v>60</v>
      </c>
      <c r="AL23" s="20" t="s">
        <v>44</v>
      </c>
      <c r="AM23" s="21">
        <v>4</v>
      </c>
      <c r="AN23" s="23">
        <f t="shared" si="4"/>
        <v>60</v>
      </c>
      <c r="AO23" s="23">
        <f t="shared" si="5"/>
        <v>4</v>
      </c>
    </row>
    <row r="24" spans="1:41" ht="12.75">
      <c r="A24" s="15">
        <v>7</v>
      </c>
      <c r="B24" s="16" t="s">
        <v>40</v>
      </c>
      <c r="C24" s="17" t="s">
        <v>80</v>
      </c>
      <c r="D24" s="35"/>
      <c r="E24" s="19"/>
      <c r="F24" s="18"/>
      <c r="G24" s="18"/>
      <c r="H24" s="18"/>
      <c r="I24" s="18"/>
      <c r="J24" s="18">
        <v>45</v>
      </c>
      <c r="K24" s="18"/>
      <c r="L24" s="18"/>
      <c r="M24" s="18"/>
      <c r="N24" s="18"/>
      <c r="O24" s="18"/>
      <c r="P24" s="18"/>
      <c r="Q24" s="18"/>
      <c r="R24" s="18">
        <f t="shared" si="0"/>
        <v>45</v>
      </c>
      <c r="S24" s="18">
        <f t="shared" si="1"/>
        <v>45</v>
      </c>
      <c r="T24" s="20" t="s">
        <v>42</v>
      </c>
      <c r="U24" s="21">
        <v>3.5</v>
      </c>
      <c r="V24" s="19"/>
      <c r="W24" s="19"/>
      <c r="X24" s="19"/>
      <c r="Y24" s="19"/>
      <c r="Z24" s="19"/>
      <c r="AA24" s="19"/>
      <c r="AB24" s="19">
        <v>45</v>
      </c>
      <c r="AC24" s="19"/>
      <c r="AD24" s="18"/>
      <c r="AE24" s="18"/>
      <c r="AF24" s="18"/>
      <c r="AG24" s="18"/>
      <c r="AH24" s="18"/>
      <c r="AI24" s="18"/>
      <c r="AJ24" s="18">
        <f t="shared" si="2"/>
        <v>45</v>
      </c>
      <c r="AK24" s="18">
        <f t="shared" si="3"/>
        <v>45</v>
      </c>
      <c r="AL24" s="20" t="s">
        <v>44</v>
      </c>
      <c r="AM24" s="21">
        <v>4</v>
      </c>
      <c r="AN24" s="23">
        <f t="shared" si="4"/>
        <v>90</v>
      </c>
      <c r="AO24" s="23">
        <f t="shared" si="5"/>
        <v>7.5</v>
      </c>
    </row>
    <row r="25" spans="1:41" ht="12.75">
      <c r="A25" s="15">
        <v>8</v>
      </c>
      <c r="B25" s="16" t="s">
        <v>40</v>
      </c>
      <c r="C25" s="17" t="s">
        <v>88</v>
      </c>
      <c r="D25" s="35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>
        <f t="shared" si="1"/>
        <v>0</v>
      </c>
      <c r="T25" s="20"/>
      <c r="U25" s="21"/>
      <c r="V25" s="19">
        <v>2</v>
      </c>
      <c r="W25" s="19">
        <v>3</v>
      </c>
      <c r="X25" s="19"/>
      <c r="Y25" s="19"/>
      <c r="Z25" s="19"/>
      <c r="AA25" s="19"/>
      <c r="AB25" s="19">
        <v>40</v>
      </c>
      <c r="AC25" s="19"/>
      <c r="AD25" s="18"/>
      <c r="AE25" s="18"/>
      <c r="AF25" s="18"/>
      <c r="AG25" s="18"/>
      <c r="AH25" s="18"/>
      <c r="AI25" s="18"/>
      <c r="AJ25" s="18">
        <f t="shared" si="2"/>
        <v>45</v>
      </c>
      <c r="AK25" s="18">
        <f t="shared" si="3"/>
        <v>45</v>
      </c>
      <c r="AL25" s="20" t="s">
        <v>42</v>
      </c>
      <c r="AM25" s="21">
        <v>3</v>
      </c>
      <c r="AN25" s="23">
        <f t="shared" si="4"/>
        <v>45</v>
      </c>
      <c r="AO25" s="23">
        <f t="shared" si="5"/>
        <v>3</v>
      </c>
    </row>
    <row r="26" spans="1:41" ht="25.5">
      <c r="A26" s="15">
        <v>9</v>
      </c>
      <c r="B26" s="16" t="s">
        <v>40</v>
      </c>
      <c r="C26" s="17" t="s">
        <v>89</v>
      </c>
      <c r="D26" s="35"/>
      <c r="E26" s="19"/>
      <c r="F26" s="18"/>
      <c r="G26" s="18"/>
      <c r="H26" s="18"/>
      <c r="I26" s="18"/>
      <c r="J26" s="18">
        <v>40</v>
      </c>
      <c r="K26" s="18"/>
      <c r="L26" s="18"/>
      <c r="M26" s="18"/>
      <c r="N26" s="18"/>
      <c r="O26" s="18"/>
      <c r="P26" s="18"/>
      <c r="Q26" s="18"/>
      <c r="R26" s="18">
        <f t="shared" si="0"/>
        <v>40</v>
      </c>
      <c r="S26" s="18">
        <f t="shared" si="1"/>
        <v>40</v>
      </c>
      <c r="T26" s="20" t="s">
        <v>44</v>
      </c>
      <c r="U26" s="21">
        <v>3</v>
      </c>
      <c r="V26" s="19"/>
      <c r="W26" s="19"/>
      <c r="X26" s="19"/>
      <c r="Y26" s="19"/>
      <c r="Z26" s="19"/>
      <c r="AA26" s="19"/>
      <c r="AB26" s="19"/>
      <c r="AC26" s="19"/>
      <c r="AD26" s="18"/>
      <c r="AE26" s="18"/>
      <c r="AF26" s="18"/>
      <c r="AG26" s="18"/>
      <c r="AH26" s="18"/>
      <c r="AI26" s="18"/>
      <c r="AJ26" s="18">
        <f t="shared" si="2"/>
        <v>0</v>
      </c>
      <c r="AK26" s="18">
        <f t="shared" si="3"/>
        <v>0</v>
      </c>
      <c r="AL26" s="20"/>
      <c r="AM26" s="21"/>
      <c r="AN26" s="23">
        <f t="shared" si="4"/>
        <v>40</v>
      </c>
      <c r="AO26" s="23">
        <f t="shared" si="5"/>
        <v>3</v>
      </c>
    </row>
    <row r="27" spans="1:41" ht="25.5">
      <c r="A27" s="15">
        <v>10</v>
      </c>
      <c r="B27" s="16" t="s">
        <v>40</v>
      </c>
      <c r="C27" s="17" t="s">
        <v>90</v>
      </c>
      <c r="D27" s="35"/>
      <c r="E27" s="19"/>
      <c r="F27" s="18"/>
      <c r="G27" s="18"/>
      <c r="H27" s="18"/>
      <c r="I27" s="18"/>
      <c r="J27" s="18">
        <v>10</v>
      </c>
      <c r="K27" s="18"/>
      <c r="L27" s="18"/>
      <c r="M27" s="18"/>
      <c r="N27" s="18"/>
      <c r="O27" s="18"/>
      <c r="P27" s="18"/>
      <c r="Q27" s="18"/>
      <c r="R27" s="18">
        <f t="shared" si="0"/>
        <v>10</v>
      </c>
      <c r="S27" s="18">
        <f t="shared" si="1"/>
        <v>10</v>
      </c>
      <c r="T27" s="20" t="s">
        <v>42</v>
      </c>
      <c r="U27" s="21">
        <v>1</v>
      </c>
      <c r="V27" s="19"/>
      <c r="W27" s="19"/>
      <c r="X27" s="19"/>
      <c r="Y27" s="19"/>
      <c r="Z27" s="19"/>
      <c r="AA27" s="19"/>
      <c r="AB27" s="19">
        <v>60</v>
      </c>
      <c r="AC27" s="19"/>
      <c r="AD27" s="18"/>
      <c r="AE27" s="18"/>
      <c r="AF27" s="18"/>
      <c r="AG27" s="18"/>
      <c r="AH27" s="18"/>
      <c r="AI27" s="18"/>
      <c r="AJ27" s="18">
        <f t="shared" si="2"/>
        <v>60</v>
      </c>
      <c r="AK27" s="18">
        <f t="shared" si="3"/>
        <v>60</v>
      </c>
      <c r="AL27" s="20" t="s">
        <v>44</v>
      </c>
      <c r="AM27" s="21">
        <v>2</v>
      </c>
      <c r="AN27" s="23">
        <f t="shared" si="4"/>
        <v>70</v>
      </c>
      <c r="AO27" s="23">
        <f t="shared" si="5"/>
        <v>3</v>
      </c>
    </row>
    <row r="28" spans="1:41" ht="12.75">
      <c r="A28" s="15">
        <v>11</v>
      </c>
      <c r="B28" s="16" t="s">
        <v>40</v>
      </c>
      <c r="C28" s="17" t="s">
        <v>91</v>
      </c>
      <c r="D28" s="35"/>
      <c r="E28" s="19">
        <v>30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30</v>
      </c>
      <c r="S28" s="18">
        <f t="shared" si="1"/>
        <v>30</v>
      </c>
      <c r="T28" s="20" t="s">
        <v>42</v>
      </c>
      <c r="U28" s="21">
        <v>1</v>
      </c>
      <c r="V28" s="19"/>
      <c r="W28" s="19"/>
      <c r="X28" s="19"/>
      <c r="Y28" s="19"/>
      <c r="Z28" s="19"/>
      <c r="AA28" s="19"/>
      <c r="AB28" s="19"/>
      <c r="AC28" s="19"/>
      <c r="AD28" s="18"/>
      <c r="AE28" s="18"/>
      <c r="AF28" s="18"/>
      <c r="AG28" s="18"/>
      <c r="AH28" s="18"/>
      <c r="AI28" s="18"/>
      <c r="AJ28" s="18">
        <f t="shared" si="2"/>
        <v>0</v>
      </c>
      <c r="AK28" s="18">
        <f t="shared" si="3"/>
        <v>0</v>
      </c>
      <c r="AL28" s="24"/>
      <c r="AM28" s="21"/>
      <c r="AN28" s="23">
        <f t="shared" si="4"/>
        <v>30</v>
      </c>
      <c r="AO28" s="23">
        <f t="shared" si="5"/>
        <v>1</v>
      </c>
    </row>
    <row r="29" spans="1:41" ht="12.75">
      <c r="A29" s="15">
        <v>12</v>
      </c>
      <c r="B29" s="16" t="s">
        <v>40</v>
      </c>
      <c r="C29" s="17" t="s">
        <v>92</v>
      </c>
      <c r="D29" s="35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>
        <f t="shared" si="1"/>
        <v>0</v>
      </c>
      <c r="T29" s="24"/>
      <c r="U29" s="21"/>
      <c r="V29" s="19"/>
      <c r="W29" s="19">
        <v>9</v>
      </c>
      <c r="X29" s="19"/>
      <c r="Y29" s="19">
        <v>5</v>
      </c>
      <c r="Z29" s="19"/>
      <c r="AA29" s="19"/>
      <c r="AB29" s="19"/>
      <c r="AC29" s="19"/>
      <c r="AD29" s="18"/>
      <c r="AE29" s="18"/>
      <c r="AF29" s="18"/>
      <c r="AG29" s="18"/>
      <c r="AH29" s="18"/>
      <c r="AI29" s="18"/>
      <c r="AJ29" s="18">
        <f t="shared" si="2"/>
        <v>14</v>
      </c>
      <c r="AK29" s="18">
        <f t="shared" si="3"/>
        <v>14</v>
      </c>
      <c r="AL29" s="20" t="s">
        <v>42</v>
      </c>
      <c r="AM29" s="21">
        <v>1</v>
      </c>
      <c r="AN29" s="23">
        <f t="shared" si="4"/>
        <v>14</v>
      </c>
      <c r="AO29" s="23">
        <f t="shared" si="5"/>
        <v>1</v>
      </c>
    </row>
    <row r="30" spans="1:41" ht="12.75">
      <c r="A30" s="15">
        <v>13</v>
      </c>
      <c r="B30" s="16" t="s">
        <v>40</v>
      </c>
      <c r="C30" s="17" t="s">
        <v>93</v>
      </c>
      <c r="D30" s="35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24"/>
      <c r="U30" s="21"/>
      <c r="V30" s="19">
        <v>15</v>
      </c>
      <c r="W30" s="19"/>
      <c r="X30" s="19"/>
      <c r="Y30" s="19"/>
      <c r="Z30" s="19"/>
      <c r="AA30" s="19"/>
      <c r="AB30" s="19">
        <v>12</v>
      </c>
      <c r="AC30" s="19"/>
      <c r="AD30" s="18"/>
      <c r="AE30" s="18"/>
      <c r="AF30" s="18"/>
      <c r="AG30" s="18"/>
      <c r="AH30" s="18"/>
      <c r="AI30" s="18"/>
      <c r="AJ30" s="18">
        <f t="shared" si="2"/>
        <v>27</v>
      </c>
      <c r="AK30" s="18">
        <f t="shared" si="3"/>
        <v>27</v>
      </c>
      <c r="AL30" s="20" t="s">
        <v>42</v>
      </c>
      <c r="AM30" s="21">
        <v>1</v>
      </c>
      <c r="AN30" s="23">
        <f t="shared" si="4"/>
        <v>27</v>
      </c>
      <c r="AO30" s="23">
        <f t="shared" si="5"/>
        <v>1</v>
      </c>
    </row>
    <row r="31" spans="1:41" ht="12.75">
      <c r="A31" s="15">
        <v>14</v>
      </c>
      <c r="B31" s="16" t="s">
        <v>40</v>
      </c>
      <c r="C31" s="17" t="s">
        <v>94</v>
      </c>
      <c r="D31" s="35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0</v>
      </c>
      <c r="S31" s="18">
        <f t="shared" si="1"/>
        <v>0</v>
      </c>
      <c r="T31" s="24"/>
      <c r="U31" s="21"/>
      <c r="V31" s="19"/>
      <c r="W31" s="19">
        <v>30</v>
      </c>
      <c r="X31" s="19"/>
      <c r="Y31" s="19"/>
      <c r="Z31" s="19"/>
      <c r="AA31" s="19"/>
      <c r="AB31" s="19"/>
      <c r="AC31" s="19"/>
      <c r="AD31" s="18"/>
      <c r="AE31" s="18"/>
      <c r="AF31" s="18"/>
      <c r="AG31" s="18"/>
      <c r="AH31" s="18"/>
      <c r="AI31" s="18"/>
      <c r="AJ31" s="18">
        <f t="shared" si="2"/>
        <v>30</v>
      </c>
      <c r="AK31" s="18">
        <f t="shared" si="3"/>
        <v>30</v>
      </c>
      <c r="AL31" s="20" t="s">
        <v>42</v>
      </c>
      <c r="AM31" s="21">
        <v>1</v>
      </c>
      <c r="AN31" s="23">
        <f t="shared" si="4"/>
        <v>30</v>
      </c>
      <c r="AO31" s="23">
        <f t="shared" si="5"/>
        <v>1</v>
      </c>
    </row>
    <row r="32" spans="1:41" ht="25.5">
      <c r="A32" s="15">
        <v>15</v>
      </c>
      <c r="B32" s="16" t="s">
        <v>40</v>
      </c>
      <c r="C32" s="17" t="s">
        <v>76</v>
      </c>
      <c r="D32" s="35"/>
      <c r="E32" s="19"/>
      <c r="F32" s="18"/>
      <c r="G32" s="18"/>
      <c r="H32" s="18"/>
      <c r="I32" s="18"/>
      <c r="J32" s="18">
        <v>21</v>
      </c>
      <c r="K32" s="18"/>
      <c r="L32" s="18"/>
      <c r="M32" s="18"/>
      <c r="N32" s="18"/>
      <c r="O32" s="18"/>
      <c r="P32" s="18"/>
      <c r="Q32" s="18"/>
      <c r="R32" s="18">
        <f t="shared" si="0"/>
        <v>21</v>
      </c>
      <c r="S32" s="18">
        <f t="shared" si="1"/>
        <v>21</v>
      </c>
      <c r="T32" s="20" t="s">
        <v>42</v>
      </c>
      <c r="U32" s="21">
        <v>2</v>
      </c>
      <c r="V32" s="19"/>
      <c r="W32" s="19"/>
      <c r="X32" s="19"/>
      <c r="Y32" s="19"/>
      <c r="Z32" s="19"/>
      <c r="AA32" s="19"/>
      <c r="AB32" s="19"/>
      <c r="AC32" s="19"/>
      <c r="AD32" s="18"/>
      <c r="AE32" s="18"/>
      <c r="AF32" s="18"/>
      <c r="AG32" s="18"/>
      <c r="AH32" s="18"/>
      <c r="AI32" s="18"/>
      <c r="AJ32" s="18">
        <f t="shared" si="2"/>
        <v>0</v>
      </c>
      <c r="AK32" s="18">
        <f t="shared" si="3"/>
        <v>0</v>
      </c>
      <c r="AL32" s="24"/>
      <c r="AM32" s="21"/>
      <c r="AN32" s="23">
        <f t="shared" si="4"/>
        <v>21</v>
      </c>
      <c r="AO32" s="23">
        <f t="shared" si="5"/>
        <v>2</v>
      </c>
    </row>
    <row r="33" spans="1:41" ht="12.75">
      <c r="A33" s="15">
        <v>16</v>
      </c>
      <c r="B33" s="16" t="s">
        <v>40</v>
      </c>
      <c r="C33" s="17" t="s">
        <v>95</v>
      </c>
      <c r="D33" s="35"/>
      <c r="E33" s="19"/>
      <c r="F33" s="18"/>
      <c r="G33" s="18"/>
      <c r="H33" s="18"/>
      <c r="I33" s="18"/>
      <c r="J33" s="18">
        <v>25</v>
      </c>
      <c r="K33" s="18"/>
      <c r="L33" s="18"/>
      <c r="M33" s="18"/>
      <c r="N33" s="18"/>
      <c r="O33" s="18"/>
      <c r="P33" s="18"/>
      <c r="Q33" s="18"/>
      <c r="R33" s="18">
        <f t="shared" si="0"/>
        <v>25</v>
      </c>
      <c r="S33" s="18">
        <f t="shared" si="1"/>
        <v>25</v>
      </c>
      <c r="T33" s="20" t="s">
        <v>42</v>
      </c>
      <c r="U33" s="21">
        <v>1.5</v>
      </c>
      <c r="V33" s="19"/>
      <c r="W33" s="19"/>
      <c r="X33" s="19"/>
      <c r="Y33" s="19"/>
      <c r="Z33" s="19"/>
      <c r="AA33" s="19"/>
      <c r="AB33" s="19"/>
      <c r="AC33" s="19"/>
      <c r="AD33" s="18"/>
      <c r="AE33" s="18"/>
      <c r="AF33" s="18"/>
      <c r="AG33" s="18"/>
      <c r="AH33" s="18"/>
      <c r="AI33" s="18"/>
      <c r="AJ33" s="18">
        <f t="shared" si="2"/>
        <v>0</v>
      </c>
      <c r="AK33" s="18">
        <f t="shared" si="3"/>
        <v>0</v>
      </c>
      <c r="AL33" s="24"/>
      <c r="AM33" s="21"/>
      <c r="AN33" s="23">
        <f t="shared" si="4"/>
        <v>25</v>
      </c>
      <c r="AO33" s="23">
        <f t="shared" si="5"/>
        <v>1.5</v>
      </c>
    </row>
    <row r="34" spans="1:41" ht="12.75">
      <c r="A34" s="15">
        <v>17</v>
      </c>
      <c r="B34" s="16" t="s">
        <v>40</v>
      </c>
      <c r="C34" s="17" t="s">
        <v>96</v>
      </c>
      <c r="D34" s="35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22"/>
      <c r="U34" s="21"/>
      <c r="V34" s="19"/>
      <c r="W34" s="19"/>
      <c r="X34" s="19"/>
      <c r="Y34" s="19"/>
      <c r="Z34" s="19"/>
      <c r="AA34" s="19"/>
      <c r="AB34" s="19">
        <v>25</v>
      </c>
      <c r="AC34" s="19"/>
      <c r="AD34" s="18"/>
      <c r="AE34" s="18"/>
      <c r="AF34" s="18"/>
      <c r="AG34" s="18"/>
      <c r="AH34" s="18"/>
      <c r="AI34" s="18"/>
      <c r="AJ34" s="18">
        <f t="shared" si="2"/>
        <v>25</v>
      </c>
      <c r="AK34" s="18">
        <f t="shared" si="3"/>
        <v>25</v>
      </c>
      <c r="AL34" s="20" t="s">
        <v>42</v>
      </c>
      <c r="AM34" s="21">
        <v>1.5</v>
      </c>
      <c r="AN34" s="23">
        <f t="shared" si="4"/>
        <v>25</v>
      </c>
      <c r="AO34" s="23">
        <f t="shared" si="5"/>
        <v>1.5</v>
      </c>
    </row>
    <row r="35" spans="1:41" ht="25.5">
      <c r="A35" s="15">
        <v>18</v>
      </c>
      <c r="B35" s="16" t="s">
        <v>40</v>
      </c>
      <c r="C35" s="17" t="s">
        <v>97</v>
      </c>
      <c r="D35" s="35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22"/>
      <c r="U35" s="21"/>
      <c r="V35" s="19"/>
      <c r="W35" s="19"/>
      <c r="X35" s="19"/>
      <c r="Y35" s="19"/>
      <c r="Z35" s="19"/>
      <c r="AA35" s="19"/>
      <c r="AB35" s="19">
        <v>10</v>
      </c>
      <c r="AC35" s="19"/>
      <c r="AD35" s="18"/>
      <c r="AE35" s="18"/>
      <c r="AF35" s="18"/>
      <c r="AG35" s="18"/>
      <c r="AH35" s="18"/>
      <c r="AI35" s="18"/>
      <c r="AJ35" s="18">
        <f t="shared" si="2"/>
        <v>10</v>
      </c>
      <c r="AK35" s="18">
        <f t="shared" si="3"/>
        <v>10</v>
      </c>
      <c r="AL35" s="20" t="s">
        <v>42</v>
      </c>
      <c r="AM35" s="21">
        <v>1</v>
      </c>
      <c r="AN35" s="23">
        <f t="shared" si="4"/>
        <v>10</v>
      </c>
      <c r="AO35" s="23">
        <f t="shared" si="5"/>
        <v>1</v>
      </c>
    </row>
    <row r="36" spans="1:41" ht="12.75">
      <c r="A36" s="15" t="s">
        <v>98</v>
      </c>
      <c r="B36" s="26" t="s">
        <v>40</v>
      </c>
      <c r="C36" s="17" t="s">
        <v>99</v>
      </c>
      <c r="D36" s="35"/>
      <c r="E36" s="19"/>
      <c r="F36" s="18"/>
      <c r="G36" s="18"/>
      <c r="H36" s="18"/>
      <c r="I36" s="18"/>
      <c r="J36" s="18">
        <v>15</v>
      </c>
      <c r="K36" s="18"/>
      <c r="L36" s="18"/>
      <c r="M36" s="18"/>
      <c r="N36" s="18"/>
      <c r="O36" s="18"/>
      <c r="P36" s="18"/>
      <c r="Q36" s="18"/>
      <c r="R36" s="18">
        <f t="shared" si="0"/>
        <v>15</v>
      </c>
      <c r="S36" s="18">
        <f t="shared" si="1"/>
        <v>15</v>
      </c>
      <c r="T36" s="22" t="s">
        <v>54</v>
      </c>
      <c r="U36" s="21">
        <v>1</v>
      </c>
      <c r="V36" s="19"/>
      <c r="W36" s="19"/>
      <c r="X36" s="19"/>
      <c r="Y36" s="19"/>
      <c r="Z36" s="19"/>
      <c r="AA36" s="19"/>
      <c r="AB36" s="19"/>
      <c r="AC36" s="19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22"/>
      <c r="AM36" s="21"/>
      <c r="AN36" s="23">
        <f t="shared" si="4"/>
        <v>15</v>
      </c>
      <c r="AO36" s="23">
        <f t="shared" si="5"/>
        <v>1</v>
      </c>
    </row>
    <row r="37" spans="1:41" ht="51">
      <c r="A37" s="15">
        <v>20</v>
      </c>
      <c r="B37" s="26" t="s">
        <v>40</v>
      </c>
      <c r="C37" s="17" t="s">
        <v>100</v>
      </c>
      <c r="D37" s="35"/>
      <c r="E37" s="19">
        <v>20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20</v>
      </c>
      <c r="S37" s="18">
        <v>20</v>
      </c>
      <c r="T37" s="22" t="s">
        <v>42</v>
      </c>
      <c r="U37" s="21">
        <v>1</v>
      </c>
      <c r="V37" s="41"/>
      <c r="W37" s="19"/>
      <c r="X37" s="19"/>
      <c r="Y37" s="19"/>
      <c r="Z37" s="19"/>
      <c r="AA37" s="19"/>
      <c r="AB37" s="19"/>
      <c r="AC37" s="19"/>
      <c r="AD37" s="18"/>
      <c r="AE37" s="18"/>
      <c r="AF37" s="18"/>
      <c r="AG37" s="18"/>
      <c r="AH37" s="18"/>
      <c r="AI37" s="18"/>
      <c r="AJ37" s="18"/>
      <c r="AK37" s="18"/>
      <c r="AL37" s="22"/>
      <c r="AM37" s="21"/>
      <c r="AN37" s="23">
        <v>20</v>
      </c>
      <c r="AO37" s="23">
        <f t="shared" si="5"/>
        <v>1</v>
      </c>
    </row>
    <row r="38" spans="1:41" ht="12.75">
      <c r="A38" s="15"/>
      <c r="B38" s="26"/>
      <c r="C38" s="17"/>
      <c r="D38" s="35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21"/>
      <c r="V38" s="19"/>
      <c r="W38" s="19"/>
      <c r="X38" s="19"/>
      <c r="Y38" s="19"/>
      <c r="Z38" s="19"/>
      <c r="AA38" s="19"/>
      <c r="AB38" s="19"/>
      <c r="AC38" s="19"/>
      <c r="AD38" s="18"/>
      <c r="AE38" s="18"/>
      <c r="AF38" s="18"/>
      <c r="AG38" s="18"/>
      <c r="AH38" s="18"/>
      <c r="AI38" s="18"/>
      <c r="AJ38" s="18"/>
      <c r="AK38" s="18"/>
      <c r="AL38" s="22"/>
      <c r="AM38" s="21"/>
      <c r="AN38" s="23"/>
      <c r="AO38" s="23"/>
    </row>
    <row r="39" spans="1:41" ht="12.75">
      <c r="A39" s="15"/>
      <c r="B39" s="26"/>
      <c r="C39" s="17"/>
      <c r="D39" s="35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2"/>
      <c r="U39" s="21"/>
      <c r="V39" s="19"/>
      <c r="W39" s="19"/>
      <c r="X39" s="19"/>
      <c r="Y39" s="19"/>
      <c r="Z39" s="19"/>
      <c r="AA39" s="19"/>
      <c r="AB39" s="19"/>
      <c r="AC39" s="19"/>
      <c r="AD39" s="18"/>
      <c r="AE39" s="18"/>
      <c r="AF39" s="18"/>
      <c r="AG39" s="18"/>
      <c r="AH39" s="18"/>
      <c r="AI39" s="18"/>
      <c r="AJ39" s="18"/>
      <c r="AK39" s="18"/>
      <c r="AL39" s="22"/>
      <c r="AM39" s="21"/>
      <c r="AN39" s="23"/>
      <c r="AO39" s="23"/>
    </row>
    <row r="40" spans="1:41" ht="12.75">
      <c r="A40" s="15"/>
      <c r="B40" s="26"/>
      <c r="C40" s="17"/>
      <c r="D40" s="35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2"/>
      <c r="U40" s="21"/>
      <c r="V40" s="19"/>
      <c r="W40" s="19"/>
      <c r="X40" s="19"/>
      <c r="Y40" s="19"/>
      <c r="Z40" s="19"/>
      <c r="AA40" s="19"/>
      <c r="AB40" s="19"/>
      <c r="AC40" s="19"/>
      <c r="AD40" s="18"/>
      <c r="AE40" s="18"/>
      <c r="AF40" s="18"/>
      <c r="AG40" s="18"/>
      <c r="AH40" s="18"/>
      <c r="AI40" s="18"/>
      <c r="AJ40" s="18"/>
      <c r="AK40" s="18"/>
      <c r="AL40" s="22"/>
      <c r="AM40" s="21"/>
      <c r="AN40" s="23"/>
      <c r="AO40" s="23"/>
    </row>
    <row r="41" spans="1:41" ht="12.75">
      <c r="A41" s="15"/>
      <c r="B41" s="26"/>
      <c r="C41" s="17"/>
      <c r="D41" s="35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>
        <f t="shared" si="1"/>
        <v>0</v>
      </c>
      <c r="T41" s="22"/>
      <c r="U41" s="21"/>
      <c r="V41" s="19"/>
      <c r="W41" s="19"/>
      <c r="X41" s="19"/>
      <c r="Y41" s="19"/>
      <c r="Z41" s="19"/>
      <c r="AA41" s="19"/>
      <c r="AB41" s="19"/>
      <c r="AC41" s="19"/>
      <c r="AD41" s="18"/>
      <c r="AE41" s="18"/>
      <c r="AF41" s="18"/>
      <c r="AG41" s="18"/>
      <c r="AH41" s="18"/>
      <c r="AI41" s="18"/>
      <c r="AJ41" s="18">
        <f t="shared" si="2"/>
        <v>0</v>
      </c>
      <c r="AK41" s="18">
        <f t="shared" si="3"/>
        <v>0</v>
      </c>
      <c r="AL41" s="22"/>
      <c r="AM41" s="21"/>
      <c r="AN41" s="23">
        <f t="shared" si="4"/>
        <v>0</v>
      </c>
      <c r="AO41" s="23">
        <f t="shared" si="5"/>
        <v>0</v>
      </c>
    </row>
    <row r="42" spans="1:41" ht="12.75">
      <c r="A42" s="51" t="s">
        <v>61</v>
      </c>
      <c r="B42" s="51"/>
      <c r="C42" s="51"/>
      <c r="D42" s="28">
        <f aca="true" t="shared" si="6" ref="D42:S42">SUM(D18:D41)</f>
        <v>0</v>
      </c>
      <c r="E42" s="28">
        <f t="shared" si="6"/>
        <v>70</v>
      </c>
      <c r="F42" s="28">
        <f t="shared" si="6"/>
        <v>0</v>
      </c>
      <c r="G42" s="28">
        <f t="shared" si="6"/>
        <v>0</v>
      </c>
      <c r="H42" s="28">
        <f t="shared" si="6"/>
        <v>0</v>
      </c>
      <c r="I42" s="28">
        <f t="shared" si="6"/>
        <v>0</v>
      </c>
      <c r="J42" s="28">
        <f t="shared" si="6"/>
        <v>445</v>
      </c>
      <c r="K42" s="28">
        <f t="shared" si="6"/>
        <v>0</v>
      </c>
      <c r="L42" s="28">
        <f t="shared" si="6"/>
        <v>0</v>
      </c>
      <c r="M42" s="28">
        <f t="shared" si="6"/>
        <v>0</v>
      </c>
      <c r="N42" s="28">
        <f t="shared" si="6"/>
        <v>0</v>
      </c>
      <c r="O42" s="28">
        <f t="shared" si="6"/>
        <v>0</v>
      </c>
      <c r="P42" s="28">
        <f t="shared" si="6"/>
        <v>0</v>
      </c>
      <c r="Q42" s="28">
        <f t="shared" si="6"/>
        <v>0</v>
      </c>
      <c r="R42" s="28">
        <f t="shared" si="6"/>
        <v>515</v>
      </c>
      <c r="S42" s="28">
        <f t="shared" si="6"/>
        <v>515</v>
      </c>
      <c r="T42" s="28"/>
      <c r="U42" s="28">
        <f aca="true" t="shared" si="7" ref="U42:AK42">SUM(U18:U41)</f>
        <v>34.5</v>
      </c>
      <c r="V42" s="28">
        <f t="shared" si="7"/>
        <v>32</v>
      </c>
      <c r="W42" s="28">
        <f t="shared" si="7"/>
        <v>59</v>
      </c>
      <c r="X42" s="28">
        <f t="shared" si="7"/>
        <v>0</v>
      </c>
      <c r="Y42" s="28">
        <f t="shared" si="7"/>
        <v>5</v>
      </c>
      <c r="Z42" s="28">
        <f t="shared" si="7"/>
        <v>0</v>
      </c>
      <c r="AA42" s="28">
        <f t="shared" si="7"/>
        <v>0</v>
      </c>
      <c r="AB42" s="28">
        <f t="shared" si="7"/>
        <v>447</v>
      </c>
      <c r="AC42" s="28">
        <f t="shared" si="7"/>
        <v>0</v>
      </c>
      <c r="AD42" s="28">
        <f t="shared" si="7"/>
        <v>0</v>
      </c>
      <c r="AE42" s="28">
        <f t="shared" si="7"/>
        <v>0</v>
      </c>
      <c r="AF42" s="28">
        <f t="shared" si="7"/>
        <v>0</v>
      </c>
      <c r="AG42" s="28">
        <f t="shared" si="7"/>
        <v>0</v>
      </c>
      <c r="AH42" s="28">
        <f t="shared" si="7"/>
        <v>0</v>
      </c>
      <c r="AI42" s="28">
        <f t="shared" si="7"/>
        <v>0</v>
      </c>
      <c r="AJ42" s="28">
        <f t="shared" si="7"/>
        <v>543</v>
      </c>
      <c r="AK42" s="28">
        <f t="shared" si="7"/>
        <v>543</v>
      </c>
      <c r="AL42" s="28"/>
      <c r="AM42" s="28">
        <f>SUM(AM18:AM41)</f>
        <v>30</v>
      </c>
      <c r="AN42" s="30">
        <f>SUM(S42,AK42)</f>
        <v>1058</v>
      </c>
      <c r="AO42" s="30">
        <f>SUM(U42,AM42)</f>
        <v>64.5</v>
      </c>
    </row>
    <row r="43" spans="1:41" ht="12.75">
      <c r="A43" s="1"/>
      <c r="B43" s="42" t="s">
        <v>101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42" t="s">
        <v>102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2"/>
      <c r="X45" s="52"/>
      <c r="Y45" s="53"/>
      <c r="Z45" s="53"/>
      <c r="AA45" s="53"/>
      <c r="AB45" s="53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2"/>
      <c r="X46" s="52"/>
      <c r="Y46" s="53"/>
      <c r="Z46" s="53"/>
      <c r="AA46" s="53"/>
      <c r="AB46" s="5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2"/>
      <c r="X47" s="52"/>
      <c r="Y47" s="54"/>
      <c r="Z47" s="54"/>
      <c r="AA47" s="54"/>
      <c r="AB47" s="54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 t="s">
        <v>62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2"/>
      <c r="X48" s="52"/>
      <c r="Y48" s="54"/>
      <c r="Z48" s="54"/>
      <c r="AA48" s="54"/>
      <c r="AB48" s="54"/>
      <c r="AC48" s="1"/>
      <c r="AD48" s="1"/>
      <c r="AE48" s="1"/>
      <c r="AF48" s="50" t="s">
        <v>62</v>
      </c>
      <c r="AG48" s="50"/>
      <c r="AH48" s="50"/>
      <c r="AI48" s="50"/>
      <c r="AJ48" s="50"/>
      <c r="AK48" s="50"/>
      <c r="AL48" s="50"/>
      <c r="AM48" s="1"/>
      <c r="AN48" s="1"/>
      <c r="AO48" s="1"/>
    </row>
    <row r="49" spans="1:41" ht="12.75">
      <c r="A49" s="1"/>
      <c r="B49" s="1"/>
      <c r="C49" s="31" t="s">
        <v>63</v>
      </c>
      <c r="D49" s="1"/>
      <c r="E49" s="1"/>
      <c r="F49" s="1"/>
      <c r="G49" s="1"/>
      <c r="H49" s="1"/>
      <c r="I49" s="1"/>
      <c r="J49" s="1"/>
      <c r="K49" s="1"/>
      <c r="L49" s="1"/>
      <c r="M49" s="32"/>
      <c r="N49" s="1"/>
      <c r="O49" s="50"/>
      <c r="P49" s="50"/>
      <c r="Q49" s="50"/>
      <c r="R49" s="50"/>
      <c r="S49" s="50"/>
      <c r="T49" s="50"/>
      <c r="U49" s="50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50" t="s">
        <v>64</v>
      </c>
      <c r="AG49" s="50"/>
      <c r="AH49" s="50"/>
      <c r="AI49" s="50"/>
      <c r="AJ49" s="50"/>
      <c r="AK49" s="50"/>
      <c r="AL49" s="50"/>
      <c r="AM49" s="1"/>
      <c r="AN49" s="1"/>
      <c r="AO49" s="1"/>
    </row>
  </sheetData>
  <sheetProtection selectLockedCells="1" selectUnlockedCells="1"/>
  <mergeCells count="18"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GK-2</dc:creator>
  <cp:keywords/>
  <dc:description/>
  <cp:lastModifiedBy>GK-2</cp:lastModifiedBy>
  <dcterms:created xsi:type="dcterms:W3CDTF">2020-05-15T07:18:25Z</dcterms:created>
  <dcterms:modified xsi:type="dcterms:W3CDTF">2020-05-15T07:18:25Z</dcterms:modified>
  <cp:category/>
  <cp:version/>
  <cp:contentType/>
  <cp:contentStatus/>
</cp:coreProperties>
</file>